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7350" activeTab="0"/>
  </bookViews>
  <sheets>
    <sheet name="DATA" sheetId="1" r:id="rId1"/>
    <sheet name="GRAPH SC" sheetId="2" r:id="rId2"/>
    <sheet name="Compatibility Report" sheetId="3" r:id="rId3"/>
  </sheets>
  <definedNames>
    <definedName name="_xlnm.Print_Area" localSheetId="0">'DATA'!$C$29:$AC$38</definedName>
  </definedNames>
  <calcPr fullCalcOnLoad="1"/>
</workbook>
</file>

<file path=xl/sharedStrings.xml><?xml version="1.0" encoding="utf-8"?>
<sst xmlns="http://schemas.openxmlformats.org/spreadsheetml/2006/main" count="209" uniqueCount="123">
  <si>
    <t>VENUE</t>
  </si>
  <si>
    <t>JUDGES</t>
  </si>
  <si>
    <t>TOTAL</t>
  </si>
  <si>
    <t>Brauch/Lugbauer</t>
  </si>
  <si>
    <t>Orschler/Tantaro</t>
  </si>
  <si>
    <t>Woerner/Begier</t>
  </si>
  <si>
    <t>Knaul/Bosl</t>
  </si>
  <si>
    <t>Mai/Brauch</t>
  </si>
  <si>
    <t>Fetten/Schweikert</t>
  </si>
  <si>
    <t>Mueller/Goeke</t>
  </si>
  <si>
    <t>Dexel/Kasper</t>
  </si>
  <si>
    <t>Orschler/ Meyer</t>
  </si>
  <si>
    <t>Wieser/Orschler</t>
  </si>
  <si>
    <t>Beck/Koellges</t>
  </si>
  <si>
    <t>Orschler/W.Martin</t>
  </si>
  <si>
    <t>H.Jochmann</t>
  </si>
  <si>
    <t>Fauser/Jochmann</t>
  </si>
  <si>
    <t>Hengmith/Donald</t>
  </si>
  <si>
    <t>W.Martin/Kasper</t>
  </si>
  <si>
    <t>Dexel/Wieneke</t>
  </si>
  <si>
    <t>Koellges/Fauser</t>
  </si>
  <si>
    <t>Quoll / Wettlaufer</t>
  </si>
  <si>
    <t>Muller/Scheerer</t>
  </si>
  <si>
    <t>Schweikert/Scheerer</t>
  </si>
  <si>
    <t>Lugbauer/Meyer</t>
  </si>
  <si>
    <t>Orschler/Griffiths</t>
  </si>
  <si>
    <t>Humberdros/Ruckert</t>
  </si>
  <si>
    <t>Siefert/Mai</t>
  </si>
  <si>
    <t>Goeke/Goldlust</t>
  </si>
  <si>
    <t>Scheerer/Woerner</t>
  </si>
  <si>
    <t>Brauch/Ludwig</t>
  </si>
  <si>
    <t>W.Martin</t>
  </si>
  <si>
    <t>ENTERED</t>
  </si>
  <si>
    <t>BABY MALE</t>
  </si>
  <si>
    <t>BABY FEMALE</t>
  </si>
  <si>
    <t>SHOWN</t>
  </si>
  <si>
    <t>MINOR MALE</t>
  </si>
  <si>
    <t>MINOR FEMALE</t>
  </si>
  <si>
    <t>PUPPY MALE</t>
  </si>
  <si>
    <t>PUPPY FEMALE</t>
  </si>
  <si>
    <t>JUNIOR MALE</t>
  </si>
  <si>
    <t>JUNIOR FEMALE</t>
  </si>
  <si>
    <t>INTER MALE</t>
  </si>
  <si>
    <t>INTER FEMALE</t>
  </si>
  <si>
    <t>OPEN MALE</t>
  </si>
  <si>
    <t>OPEN FEMALE</t>
  </si>
  <si>
    <t>EX GRADE</t>
  </si>
  <si>
    <t>OBEDIENCE</t>
  </si>
  <si>
    <t>STOCK COATS</t>
  </si>
  <si>
    <t>LONG STOCK COATS</t>
  </si>
  <si>
    <t>NO OF SHOWS/AVERAGE</t>
  </si>
  <si>
    <t>1967 Sydney NSW</t>
  </si>
  <si>
    <t>1972 Canberra ACT</t>
  </si>
  <si>
    <t>1974 Dandenong VIC</t>
  </si>
  <si>
    <t>1976 Nuriootpa SA</t>
  </si>
  <si>
    <t>1977 Canberra ACT</t>
  </si>
  <si>
    <t>1978 Camden NSW</t>
  </si>
  <si>
    <t>1979 Ballarat VIC</t>
  </si>
  <si>
    <t>1980 Adelaide SA</t>
  </si>
  <si>
    <t>1981 Sydney NSW</t>
  </si>
  <si>
    <t>1982 Canberra ACT</t>
  </si>
  <si>
    <t>1983 Dandenong VIC</t>
  </si>
  <si>
    <t>1984 Nuriootpa SA</t>
  </si>
  <si>
    <t>1985 Penrith NSW</t>
  </si>
  <si>
    <t>1986 Canberra ACT</t>
  </si>
  <si>
    <t>1987 Dandenong VIC</t>
  </si>
  <si>
    <t>1988 Nuriootpa SA</t>
  </si>
  <si>
    <t>1989 Richmond NSW</t>
  </si>
  <si>
    <t>1990 Brisbane QLD</t>
  </si>
  <si>
    <t>1991 Canberra ACT</t>
  </si>
  <si>
    <t>1992 Lyndhurst, VIC</t>
  </si>
  <si>
    <t>1993 Nuriootpa SA</t>
  </si>
  <si>
    <t>1994 Newcastle NSW</t>
  </si>
  <si>
    <t>1995 Durack QLD</t>
  </si>
  <si>
    <t>1996 Lyndhurst, VIC</t>
  </si>
  <si>
    <t>1997 Castle Hill NSW</t>
  </si>
  <si>
    <t>1998 Canberra ACT</t>
  </si>
  <si>
    <t>1999 West Beach SA</t>
  </si>
  <si>
    <t>2000 Durack QLD</t>
  </si>
  <si>
    <t>2001 Lyndhurst, VIC</t>
  </si>
  <si>
    <t>2002 Erskine Pk NSW</t>
  </si>
  <si>
    <t>2003 Canberra ACT</t>
  </si>
  <si>
    <t>2004 West Beach SA</t>
  </si>
  <si>
    <t>2005 Durack QLD</t>
  </si>
  <si>
    <t>2006 Lyndhurst, VIC</t>
  </si>
  <si>
    <t>2007 Erskine Pk NSW</t>
  </si>
  <si>
    <t>2008 West Beach SA</t>
  </si>
  <si>
    <t>2009 Durack QLD</t>
  </si>
  <si>
    <t>2010 Lyndhurst, VIC</t>
  </si>
  <si>
    <t>2011 Erskine Park NSW</t>
  </si>
  <si>
    <t>2012 Newcastle NSW</t>
  </si>
  <si>
    <t>2013 West Beach SA</t>
  </si>
  <si>
    <t>Brauch</t>
  </si>
  <si>
    <t>Woerner</t>
  </si>
  <si>
    <t>2014 Canberra ACT</t>
  </si>
  <si>
    <t>Goldlust/Steigler</t>
  </si>
  <si>
    <t>Compatibility Report for National Data Entry Update.xls</t>
  </si>
  <si>
    <t>Run on 13/06/2014 14:59</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</si>
  <si>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</si>
  <si>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</si>
  <si>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</si>
  <si>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</si>
  <si>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formatting on charts in this workbook is not supported in earlier versions of Excel and will not be displayed.</t>
  </si>
  <si>
    <t>GRAPH SC'!A1</t>
  </si>
  <si>
    <t>Excel 97-2003</t>
  </si>
  <si>
    <t>Minor loss of fidelity</t>
  </si>
  <si>
    <t>Some cells or styles in this workbook contain formatting that is not supported by the selected file format. These formats will be converted to the closest format available.</t>
  </si>
  <si>
    <t>Fauser/Wieser/Moody</t>
  </si>
  <si>
    <t>Jochman/Kaspar/Cowdroy/Doyle</t>
  </si>
  <si>
    <t>Kasper/Humberdros</t>
  </si>
  <si>
    <t>Schweikert/Kirchkoff</t>
  </si>
  <si>
    <t>Wieser/Humberdros</t>
  </si>
  <si>
    <t>Kasper/Fauser</t>
  </si>
  <si>
    <t>Steigler</t>
  </si>
  <si>
    <t>(Calculated on ALL)</t>
  </si>
  <si>
    <t>Count each show formula</t>
  </si>
  <si>
    <t>W.Martin/Koellges/M Stokes</t>
  </si>
  <si>
    <t>H.Martin/Beck/Pettenhofer</t>
  </si>
  <si>
    <t>Janke/ Wieneke</t>
  </si>
  <si>
    <t>2015 Lyndhurst, VIC</t>
  </si>
  <si>
    <t>Quoll/Sheerer</t>
  </si>
  <si>
    <t>2015 Lyndhurst VIC</t>
  </si>
  <si>
    <t>Quoll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</si>
</sst>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10"/>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lightUp">
        <bgColor theme="9" tint="0.799979984760284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medium">
        <color indexed="8"/>
      </left>
      <right/>
      <top style="medium">
        <color indexed="8"/>
      </top>
      <bottom/>
    </border>
    <border>
      <left/>
      <right/>
      <top style="medium">
        <color indexed="8"/>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style="medium">
        <color indexed="8"/>
      </bottom>
    </border>
    <border>
      <left/>
      <right style="medium">
        <color indexed="8"/>
      </right>
      <top style="medium">
        <color indexed="8"/>
      </top>
      <bottom style="medium">
        <color indexed="8"/>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xf>
    <xf numFmtId="0" fontId="0" fillId="0" borderId="10" xfId="0" applyBorder="1" applyAlignment="1">
      <alignment/>
    </xf>
    <xf numFmtId="0" fontId="3" fillId="0" borderId="10" xfId="0" applyFont="1" applyBorder="1" applyAlignment="1">
      <alignment horizontal="center"/>
    </xf>
    <xf numFmtId="0" fontId="3" fillId="0" borderId="10" xfId="0" applyFont="1" applyBorder="1" applyAlignment="1">
      <alignment/>
    </xf>
    <xf numFmtId="0" fontId="0" fillId="0" borderId="10" xfId="0" applyBorder="1" applyAlignment="1">
      <alignment horizontal="center"/>
    </xf>
    <xf numFmtId="0" fontId="3" fillId="7" borderId="10" xfId="0" applyFont="1" applyFill="1" applyBorder="1" applyAlignment="1">
      <alignment horizontal="center"/>
    </xf>
    <xf numFmtId="0" fontId="0" fillId="7" borderId="10" xfId="0" applyFill="1" applyBorder="1" applyAlignment="1">
      <alignment horizontal="center"/>
    </xf>
    <xf numFmtId="0" fontId="3" fillId="0" borderId="0" xfId="0" applyFont="1" applyAlignment="1">
      <alignment horizontal="center"/>
    </xf>
    <xf numFmtId="0" fontId="0" fillId="5" borderId="10" xfId="0" applyFill="1" applyBorder="1" applyAlignment="1">
      <alignment horizontal="center"/>
    </xf>
    <xf numFmtId="0" fontId="0" fillId="0" borderId="11" xfId="0" applyBorder="1" applyAlignment="1">
      <alignment horizontal="center"/>
    </xf>
    <xf numFmtId="0" fontId="0" fillId="0" borderId="10" xfId="0" applyFont="1" applyBorder="1" applyAlignment="1">
      <alignment/>
    </xf>
    <xf numFmtId="0" fontId="3" fillId="0" borderId="0" xfId="0" applyFont="1" applyAlignment="1">
      <alignment/>
    </xf>
    <xf numFmtId="0" fontId="3" fillId="33" borderId="10" xfId="0" applyFont="1" applyFill="1" applyBorder="1" applyAlignment="1">
      <alignment horizontal="center"/>
    </xf>
    <xf numFmtId="0" fontId="3" fillId="34" borderId="10" xfId="0" applyFont="1" applyFill="1" applyBorder="1"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horizontal="center"/>
    </xf>
    <xf numFmtId="0" fontId="3" fillId="0" borderId="0" xfId="0" applyFont="1" applyFill="1" applyBorder="1" applyAlignment="1">
      <alignment horizontal="center"/>
    </xf>
    <xf numFmtId="0" fontId="0" fillId="0" borderId="0" xfId="0" applyFill="1" applyAlignment="1">
      <alignment/>
    </xf>
    <xf numFmtId="0" fontId="3" fillId="0" borderId="10" xfId="0" applyFont="1" applyBorder="1" applyAlignment="1">
      <alignment horizontal="center" textRotation="90"/>
    </xf>
    <xf numFmtId="0" fontId="3" fillId="7" borderId="10" xfId="0" applyFont="1" applyFill="1" applyBorder="1" applyAlignment="1">
      <alignment horizontal="center" textRotation="90"/>
    </xf>
    <xf numFmtId="0" fontId="3" fillId="0" borderId="10" xfId="0" applyFont="1" applyBorder="1" applyAlignment="1">
      <alignment vertical="center"/>
    </xf>
    <xf numFmtId="0" fontId="0" fillId="0" borderId="12" xfId="0" applyBorder="1" applyAlignment="1">
      <alignment/>
    </xf>
    <xf numFmtId="0" fontId="3"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9" xfId="0" applyNumberFormat="1" applyBorder="1" applyAlignment="1">
      <alignment horizontal="center" vertical="top" wrapText="1"/>
    </xf>
    <xf numFmtId="0" fontId="0" fillId="0" borderId="16" xfId="0" applyNumberFormat="1" applyBorder="1" applyAlignment="1">
      <alignment horizontal="center" vertical="top" wrapText="1"/>
    </xf>
    <xf numFmtId="0" fontId="33" fillId="0" borderId="16"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0" borderId="10" xfId="0" applyFont="1" applyBorder="1" applyAlignment="1">
      <alignment horizontal="center"/>
    </xf>
    <xf numFmtId="0" fontId="0" fillId="0" borderId="10" xfId="0" applyFont="1" applyBorder="1" applyAlignment="1">
      <alignment horizontal="left"/>
    </xf>
    <xf numFmtId="0" fontId="3" fillId="5" borderId="10" xfId="0" applyFont="1" applyFill="1" applyBorder="1" applyAlignment="1">
      <alignment horizontal="center" textRotation="90"/>
    </xf>
    <xf numFmtId="0" fontId="3" fillId="0" borderId="0" xfId="0" applyFont="1" applyAlignment="1">
      <alignment vertical="center"/>
    </xf>
    <xf numFmtId="0" fontId="0" fillId="0" borderId="10" xfId="0" applyFont="1" applyFill="1" applyBorder="1" applyAlignment="1">
      <alignment/>
    </xf>
    <xf numFmtId="0" fontId="0" fillId="0" borderId="10" xfId="0" applyFill="1" applyBorder="1" applyAlignment="1">
      <alignment horizontal="center"/>
    </xf>
    <xf numFmtId="0" fontId="3" fillId="0" borderId="10" xfId="0" applyFont="1" applyFill="1" applyBorder="1" applyAlignment="1">
      <alignment horizontal="center"/>
    </xf>
    <xf numFmtId="1" fontId="0" fillId="0" borderId="10" xfId="0" applyNumberFormat="1" applyBorder="1" applyAlignment="1">
      <alignment horizontal="center"/>
    </xf>
    <xf numFmtId="1" fontId="0" fillId="7" borderId="10" xfId="0" applyNumberFormat="1" applyFill="1" applyBorder="1" applyAlignment="1">
      <alignment horizontal="center"/>
    </xf>
    <xf numFmtId="1" fontId="0" fillId="5" borderId="10" xfId="0" applyNumberFormat="1" applyFill="1" applyBorder="1" applyAlignment="1">
      <alignment horizontal="center"/>
    </xf>
    <xf numFmtId="1" fontId="3" fillId="7" borderId="10" xfId="0" applyNumberFormat="1" applyFont="1" applyFill="1" applyBorder="1" applyAlignment="1">
      <alignment horizontal="center"/>
    </xf>
    <xf numFmtId="1" fontId="3" fillId="0" borderId="10" xfId="0" applyNumberFormat="1" applyFont="1" applyBorder="1" applyAlignment="1">
      <alignment horizontal="center"/>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Baby Puppy Dog - Stock Coats</a:t>
            </a:r>
          </a:p>
        </c:rich>
      </c:tx>
      <c:layout>
        <c:manualLayout>
          <c:xMode val="factor"/>
          <c:yMode val="factor"/>
          <c:x val="-0.0015"/>
          <c:y val="-0.016"/>
        </c:manualLayout>
      </c:layout>
      <c:spPr>
        <a:noFill/>
        <a:ln w="3175">
          <a:noFill/>
        </a:ln>
      </c:spPr>
    </c:title>
    <c:plotArea>
      <c:layout>
        <c:manualLayout>
          <c:xMode val="edge"/>
          <c:yMode val="edge"/>
          <c:x val="0.001"/>
          <c:y val="0.0605"/>
          <c:w val="0.87025"/>
          <c:h val="0.94075"/>
        </c:manualLayout>
      </c:layout>
      <c:barChart>
        <c:barDir val="bar"/>
        <c:grouping val="clustered"/>
        <c:varyColors val="0"/>
        <c:ser>
          <c:idx val="0"/>
          <c:order val="0"/>
          <c:tx>
            <c:v>Shown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DATA!$C$3:$C$53</c:f>
              <c:numCache>
                <c:ptCount val="51"/>
                <c:pt idx="0">
                  <c:v>15</c:v>
                </c:pt>
                <c:pt idx="1">
                  <c:v>15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34</c:v>
                </c:pt>
                <c:pt idx="17">
                  <c:v>16</c:v>
                </c:pt>
                <c:pt idx="18">
                  <c:v>31</c:v>
                </c:pt>
                <c:pt idx="19">
                  <c:v>30</c:v>
                </c:pt>
                <c:pt idx="20">
                  <c:v>10</c:v>
                </c:pt>
                <c:pt idx="21">
                  <c:v>20</c:v>
                </c:pt>
                <c:pt idx="22">
                  <c:v>25</c:v>
                </c:pt>
                <c:pt idx="23">
                  <c:v>26</c:v>
                </c:pt>
                <c:pt idx="24">
                  <c:v>18</c:v>
                </c:pt>
                <c:pt idx="25">
                  <c:v>18</c:v>
                </c:pt>
                <c:pt idx="26">
                  <c:v>21</c:v>
                </c:pt>
                <c:pt idx="27">
                  <c:v>19</c:v>
                </c:pt>
                <c:pt idx="28">
                  <c:v>24</c:v>
                </c:pt>
                <c:pt idx="29">
                  <c:v>21</c:v>
                </c:pt>
                <c:pt idx="30">
                  <c:v>18</c:v>
                </c:pt>
                <c:pt idx="31">
                  <c:v>9</c:v>
                </c:pt>
                <c:pt idx="32">
                  <c:v>13</c:v>
                </c:pt>
                <c:pt idx="33">
                  <c:v>19</c:v>
                </c:pt>
                <c:pt idx="34">
                  <c:v>15</c:v>
                </c:pt>
                <c:pt idx="35">
                  <c:v>21</c:v>
                </c:pt>
                <c:pt idx="36">
                  <c:v>10</c:v>
                </c:pt>
                <c:pt idx="37">
                  <c:v>13</c:v>
                </c:pt>
                <c:pt idx="38">
                  <c:v>20</c:v>
                </c:pt>
                <c:pt idx="39">
                  <c:v>16</c:v>
                </c:pt>
                <c:pt idx="40">
                  <c:v>16</c:v>
                </c:pt>
                <c:pt idx="41">
                  <c:v>21</c:v>
                </c:pt>
                <c:pt idx="42">
                  <c:v>9</c:v>
                </c:pt>
              </c:numCache>
            </c:numRef>
          </c:val>
        </c:ser>
        <c:ser>
          <c:idx val="1"/>
          <c:order val="1"/>
          <c:tx>
            <c:v>Entered</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DATA!$D$3:$D$53</c:f>
              <c:numCache>
                <c:ptCount val="51"/>
                <c:pt idx="0">
                  <c:v>19</c:v>
                </c:pt>
                <c:pt idx="1">
                  <c:v>19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48</c:v>
                </c:pt>
                <c:pt idx="17">
                  <c:v>28</c:v>
                </c:pt>
                <c:pt idx="18">
                  <c:v>46</c:v>
                </c:pt>
                <c:pt idx="19">
                  <c:v>51</c:v>
                </c:pt>
                <c:pt idx="20">
                  <c:v>28</c:v>
                </c:pt>
                <c:pt idx="21">
                  <c:v>30</c:v>
                </c:pt>
                <c:pt idx="22">
                  <c:v>35</c:v>
                </c:pt>
                <c:pt idx="23">
                  <c:v>42</c:v>
                </c:pt>
                <c:pt idx="24">
                  <c:v>24</c:v>
                </c:pt>
                <c:pt idx="25">
                  <c:v>32</c:v>
                </c:pt>
                <c:pt idx="26">
                  <c:v>28</c:v>
                </c:pt>
                <c:pt idx="27">
                  <c:v>27</c:v>
                </c:pt>
                <c:pt idx="28">
                  <c:v>37</c:v>
                </c:pt>
                <c:pt idx="29">
                  <c:v>28</c:v>
                </c:pt>
                <c:pt idx="30">
                  <c:v>22</c:v>
                </c:pt>
                <c:pt idx="31">
                  <c:v>15</c:v>
                </c:pt>
                <c:pt idx="32">
                  <c:v>19</c:v>
                </c:pt>
                <c:pt idx="33">
                  <c:v>25</c:v>
                </c:pt>
                <c:pt idx="34">
                  <c:v>20</c:v>
                </c:pt>
                <c:pt idx="35">
                  <c:v>24</c:v>
                </c:pt>
                <c:pt idx="36">
                  <c:v>11</c:v>
                </c:pt>
                <c:pt idx="37">
                  <c:v>20</c:v>
                </c:pt>
                <c:pt idx="38">
                  <c:v>30</c:v>
                </c:pt>
                <c:pt idx="39">
                  <c:v>18</c:v>
                </c:pt>
                <c:pt idx="40">
                  <c:v>20</c:v>
                </c:pt>
                <c:pt idx="41">
                  <c:v>24</c:v>
                </c:pt>
                <c:pt idx="42">
                  <c:v>12</c:v>
                </c:pt>
              </c:numCache>
            </c:numRef>
          </c:val>
        </c:ser>
        <c:gapWidth val="75"/>
        <c:axId val="23386165"/>
        <c:axId val="9148894"/>
      </c:barChart>
      <c:catAx>
        <c:axId val="23386165"/>
        <c:scaling>
          <c:orientation val="minMax"/>
        </c:scaling>
        <c:axPos val="l"/>
        <c:delete val="0"/>
        <c:numFmt formatCode="General" sourceLinked="1"/>
        <c:majorTickMark val="none"/>
        <c:minorTickMark val="none"/>
        <c:tickLblPos val="nextTo"/>
        <c:spPr>
          <a:ln w="3175">
            <a:solidFill>
              <a:srgbClr val="808080"/>
            </a:solidFill>
          </a:ln>
        </c:spPr>
        <c:crossAx val="9148894"/>
        <c:crosses val="autoZero"/>
        <c:auto val="1"/>
        <c:lblOffset val="100"/>
        <c:tickLblSkip val="1"/>
        <c:noMultiLvlLbl val="0"/>
      </c:catAx>
      <c:valAx>
        <c:axId val="9148894"/>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386165"/>
        <c:crossesAt val="1"/>
        <c:crossBetween val="between"/>
        <c:dispUnits/>
      </c:valAx>
      <c:spPr>
        <a:solidFill>
          <a:srgbClr val="FFFFFF"/>
        </a:solidFill>
        <a:ln w="3175">
          <a:noFill/>
        </a:ln>
      </c:spPr>
    </c:plotArea>
    <c:legend>
      <c:legendPos val="r"/>
      <c:layout>
        <c:manualLayout>
          <c:xMode val="edge"/>
          <c:yMode val="edge"/>
          <c:x val="0.399"/>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Intermediate - Stock Coats</a:t>
            </a:r>
          </a:p>
        </c:rich>
      </c:tx>
      <c:layout>
        <c:manualLayout>
          <c:xMode val="factor"/>
          <c:yMode val="factor"/>
          <c:x val="-0.0015"/>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DATA!$U$3:$U$53</c:f>
              <c:numCache>
                <c:ptCount val="51"/>
                <c:pt idx="0">
                  <c:v>25</c:v>
                </c:pt>
                <c:pt idx="1">
                  <c:v>7</c:v>
                </c:pt>
                <c:pt idx="2">
                  <c:v>31</c:v>
                </c:pt>
                <c:pt idx="3">
                  <c:v>69</c:v>
                </c:pt>
                <c:pt idx="4">
                  <c:v>60</c:v>
                </c:pt>
                <c:pt idx="5">
                  <c:v>96</c:v>
                </c:pt>
                <c:pt idx="6">
                  <c:v>90</c:v>
                </c:pt>
                <c:pt idx="7">
                  <c:v>88</c:v>
                </c:pt>
                <c:pt idx="8">
                  <c:v>76</c:v>
                </c:pt>
                <c:pt idx="9">
                  <c:v>69</c:v>
                </c:pt>
                <c:pt idx="10">
                  <c:v>68</c:v>
                </c:pt>
                <c:pt idx="11">
                  <c:v>73</c:v>
                </c:pt>
                <c:pt idx="12">
                  <c:v>60</c:v>
                </c:pt>
                <c:pt idx="13">
                  <c:v>67</c:v>
                </c:pt>
                <c:pt idx="14">
                  <c:v>78</c:v>
                </c:pt>
                <c:pt idx="15">
                  <c:v>51</c:v>
                </c:pt>
                <c:pt idx="16">
                  <c:v>39</c:v>
                </c:pt>
                <c:pt idx="17">
                  <c:v>45</c:v>
                </c:pt>
                <c:pt idx="18">
                  <c:v>37</c:v>
                </c:pt>
                <c:pt idx="19">
                  <c:v>42</c:v>
                </c:pt>
                <c:pt idx="20">
                  <c:v>2</c:v>
                </c:pt>
                <c:pt idx="21">
                  <c:v>7</c:v>
                </c:pt>
                <c:pt idx="22">
                  <c:v>21</c:v>
                </c:pt>
                <c:pt idx="23">
                  <c:v>35</c:v>
                </c:pt>
                <c:pt idx="24">
                  <c:v>35</c:v>
                </c:pt>
                <c:pt idx="25">
                  <c:v>45</c:v>
                </c:pt>
                <c:pt idx="26">
                  <c:v>41</c:v>
                </c:pt>
                <c:pt idx="27">
                  <c:v>37</c:v>
                </c:pt>
                <c:pt idx="28">
                  <c:v>28</c:v>
                </c:pt>
                <c:pt idx="29">
                  <c:v>27</c:v>
                </c:pt>
                <c:pt idx="30">
                  <c:v>46</c:v>
                </c:pt>
                <c:pt idx="31">
                  <c:v>29</c:v>
                </c:pt>
                <c:pt idx="32">
                  <c:v>33</c:v>
                </c:pt>
                <c:pt idx="33">
                  <c:v>35</c:v>
                </c:pt>
                <c:pt idx="34">
                  <c:v>39</c:v>
                </c:pt>
                <c:pt idx="35">
                  <c:v>22</c:v>
                </c:pt>
                <c:pt idx="36">
                  <c:v>32</c:v>
                </c:pt>
                <c:pt idx="37">
                  <c:v>45</c:v>
                </c:pt>
                <c:pt idx="38">
                  <c:v>46</c:v>
                </c:pt>
                <c:pt idx="39">
                  <c:v>42</c:v>
                </c:pt>
                <c:pt idx="40">
                  <c:v>39</c:v>
                </c:pt>
                <c:pt idx="41">
                  <c:v>54</c:v>
                </c:pt>
                <c:pt idx="42">
                  <c:v>53</c:v>
                </c:pt>
              </c:numCache>
            </c:numRef>
          </c:val>
        </c:ser>
        <c:ser>
          <c:idx val="1"/>
          <c:order val="1"/>
          <c:tx>
            <c:v>Entered</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DATA!$V$3:$V$53</c:f>
              <c:numCache>
                <c:ptCount val="51"/>
                <c:pt idx="0">
                  <c:v>27</c:v>
                </c:pt>
                <c:pt idx="1">
                  <c:v>10</c:v>
                </c:pt>
                <c:pt idx="2">
                  <c:v>44</c:v>
                </c:pt>
                <c:pt idx="3">
                  <c:v>88</c:v>
                </c:pt>
                <c:pt idx="4">
                  <c:v>90</c:v>
                </c:pt>
                <c:pt idx="5">
                  <c:v>132</c:v>
                </c:pt>
                <c:pt idx="6">
                  <c:v>128</c:v>
                </c:pt>
                <c:pt idx="7">
                  <c:v>116</c:v>
                </c:pt>
                <c:pt idx="8">
                  <c:v>121</c:v>
                </c:pt>
                <c:pt idx="9">
                  <c:v>110</c:v>
                </c:pt>
                <c:pt idx="10">
                  <c:v>97</c:v>
                </c:pt>
                <c:pt idx="11">
                  <c:v>103</c:v>
                </c:pt>
                <c:pt idx="12">
                  <c:v>95</c:v>
                </c:pt>
                <c:pt idx="13">
                  <c:v>111</c:v>
                </c:pt>
                <c:pt idx="14">
                  <c:v>111</c:v>
                </c:pt>
                <c:pt idx="15">
                  <c:v>75</c:v>
                </c:pt>
                <c:pt idx="16">
                  <c:v>73</c:v>
                </c:pt>
                <c:pt idx="17">
                  <c:v>66</c:v>
                </c:pt>
                <c:pt idx="18">
                  <c:v>59</c:v>
                </c:pt>
                <c:pt idx="19">
                  <c:v>65</c:v>
                </c:pt>
                <c:pt idx="20">
                  <c:v>7</c:v>
                </c:pt>
                <c:pt idx="21">
                  <c:v>10</c:v>
                </c:pt>
                <c:pt idx="22">
                  <c:v>34</c:v>
                </c:pt>
                <c:pt idx="23">
                  <c:v>52</c:v>
                </c:pt>
                <c:pt idx="24">
                  <c:v>44</c:v>
                </c:pt>
                <c:pt idx="25">
                  <c:v>53</c:v>
                </c:pt>
                <c:pt idx="26">
                  <c:v>48</c:v>
                </c:pt>
                <c:pt idx="27">
                  <c:v>53</c:v>
                </c:pt>
                <c:pt idx="28">
                  <c:v>44</c:v>
                </c:pt>
                <c:pt idx="29">
                  <c:v>35</c:v>
                </c:pt>
                <c:pt idx="30">
                  <c:v>56</c:v>
                </c:pt>
                <c:pt idx="31">
                  <c:v>37</c:v>
                </c:pt>
                <c:pt idx="32">
                  <c:v>47</c:v>
                </c:pt>
                <c:pt idx="33">
                  <c:v>49</c:v>
                </c:pt>
                <c:pt idx="34">
                  <c:v>47</c:v>
                </c:pt>
                <c:pt idx="35">
                  <c:v>40</c:v>
                </c:pt>
                <c:pt idx="36">
                  <c:v>46</c:v>
                </c:pt>
                <c:pt idx="37">
                  <c:v>72</c:v>
                </c:pt>
                <c:pt idx="38">
                  <c:v>66</c:v>
                </c:pt>
                <c:pt idx="39">
                  <c:v>54</c:v>
                </c:pt>
                <c:pt idx="40">
                  <c:v>50</c:v>
                </c:pt>
                <c:pt idx="41">
                  <c:v>69</c:v>
                </c:pt>
                <c:pt idx="42">
                  <c:v>70</c:v>
                </c:pt>
              </c:numCache>
            </c:numRef>
          </c:val>
        </c:ser>
        <c:gapWidth val="75"/>
        <c:axId val="17087007"/>
        <c:axId val="19565336"/>
      </c:barChart>
      <c:catAx>
        <c:axId val="17087007"/>
        <c:scaling>
          <c:orientation val="minMax"/>
        </c:scaling>
        <c:axPos val="l"/>
        <c:delete val="0"/>
        <c:numFmt formatCode="General" sourceLinked="1"/>
        <c:majorTickMark val="none"/>
        <c:minorTickMark val="none"/>
        <c:tickLblPos val="nextTo"/>
        <c:spPr>
          <a:ln w="3175">
            <a:solidFill>
              <a:srgbClr val="808080"/>
            </a:solidFill>
          </a:ln>
        </c:spPr>
        <c:crossAx val="19565336"/>
        <c:crosses val="autoZero"/>
        <c:auto val="1"/>
        <c:lblOffset val="100"/>
        <c:tickLblSkip val="1"/>
        <c:noMultiLvlLbl val="0"/>
      </c:catAx>
      <c:valAx>
        <c:axId val="19565336"/>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087007"/>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Open Dog - Stock Coats</a:t>
            </a:r>
          </a:p>
        </c:rich>
      </c:tx>
      <c:layout>
        <c:manualLayout>
          <c:xMode val="factor"/>
          <c:yMode val="factor"/>
          <c:x val="-0.003"/>
          <c:y val="-0.016"/>
        </c:manualLayout>
      </c:layout>
      <c:spPr>
        <a:noFill/>
        <a:ln w="3175">
          <a:noFill/>
        </a:ln>
      </c:spPr>
    </c:title>
    <c:plotArea>
      <c:layout>
        <c:manualLayout>
          <c:xMode val="edge"/>
          <c:yMode val="edge"/>
          <c:x val="0.001"/>
          <c:y val="0.0605"/>
          <c:w val="0.87025"/>
          <c:h val="0.94075"/>
        </c:manualLayout>
      </c:layout>
      <c:barChart>
        <c:barDir val="bar"/>
        <c:grouping val="clustered"/>
        <c:varyColors val="0"/>
        <c:ser>
          <c:idx val="0"/>
          <c:order val="0"/>
          <c:tx>
            <c:v>Shown</c:v>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DATA!$W$3:$W$53</c:f>
              <c:numCache>
                <c:ptCount val="51"/>
                <c:pt idx="0">
                  <c:v>34</c:v>
                </c:pt>
                <c:pt idx="1">
                  <c:v>32</c:v>
                </c:pt>
                <c:pt idx="2">
                  <c:v>25</c:v>
                </c:pt>
                <c:pt idx="3">
                  <c:v>29</c:v>
                </c:pt>
                <c:pt idx="4">
                  <c:v>49</c:v>
                </c:pt>
                <c:pt idx="5">
                  <c:v>48</c:v>
                </c:pt>
                <c:pt idx="6">
                  <c:v>42</c:v>
                </c:pt>
                <c:pt idx="7">
                  <c:v>51</c:v>
                </c:pt>
                <c:pt idx="8">
                  <c:v>49</c:v>
                </c:pt>
                <c:pt idx="9">
                  <c:v>40</c:v>
                </c:pt>
                <c:pt idx="10">
                  <c:v>44</c:v>
                </c:pt>
                <c:pt idx="11">
                  <c:v>52</c:v>
                </c:pt>
                <c:pt idx="12">
                  <c:v>48</c:v>
                </c:pt>
                <c:pt idx="13">
                  <c:v>39</c:v>
                </c:pt>
                <c:pt idx="14">
                  <c:v>48</c:v>
                </c:pt>
                <c:pt idx="15">
                  <c:v>49</c:v>
                </c:pt>
                <c:pt idx="16">
                  <c:v>51</c:v>
                </c:pt>
                <c:pt idx="17">
                  <c:v>35</c:v>
                </c:pt>
                <c:pt idx="18">
                  <c:v>51</c:v>
                </c:pt>
                <c:pt idx="19">
                  <c:v>44</c:v>
                </c:pt>
                <c:pt idx="20">
                  <c:v>52</c:v>
                </c:pt>
                <c:pt idx="21">
                  <c:v>51</c:v>
                </c:pt>
                <c:pt idx="22">
                  <c:v>43</c:v>
                </c:pt>
                <c:pt idx="23">
                  <c:v>44</c:v>
                </c:pt>
                <c:pt idx="24">
                  <c:v>44</c:v>
                </c:pt>
                <c:pt idx="25">
                  <c:v>48</c:v>
                </c:pt>
                <c:pt idx="26">
                  <c:v>47</c:v>
                </c:pt>
                <c:pt idx="27">
                  <c:v>30</c:v>
                </c:pt>
                <c:pt idx="28">
                  <c:v>43</c:v>
                </c:pt>
                <c:pt idx="29">
                  <c:v>43</c:v>
                </c:pt>
                <c:pt idx="30">
                  <c:v>50</c:v>
                </c:pt>
                <c:pt idx="31">
                  <c:v>64</c:v>
                </c:pt>
                <c:pt idx="32">
                  <c:v>40</c:v>
                </c:pt>
                <c:pt idx="33">
                  <c:v>46</c:v>
                </c:pt>
                <c:pt idx="34">
                  <c:v>34</c:v>
                </c:pt>
                <c:pt idx="35">
                  <c:v>35</c:v>
                </c:pt>
                <c:pt idx="36">
                  <c:v>39</c:v>
                </c:pt>
                <c:pt idx="37">
                  <c:v>24</c:v>
                </c:pt>
                <c:pt idx="38">
                  <c:v>38</c:v>
                </c:pt>
                <c:pt idx="39">
                  <c:v>28</c:v>
                </c:pt>
                <c:pt idx="40">
                  <c:v>37</c:v>
                </c:pt>
                <c:pt idx="41">
                  <c:v>36</c:v>
                </c:pt>
                <c:pt idx="42">
                  <c:v>34</c:v>
                </c:pt>
              </c:numCache>
            </c:numRef>
          </c:val>
        </c:ser>
        <c:ser>
          <c:idx val="2"/>
          <c:order val="1"/>
          <c:tx>
            <c:v>Entered</c:v>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DATA!$Y$3:$Y$53</c:f>
              <c:numCache>
                <c:ptCount val="51"/>
                <c:pt idx="0">
                  <c:v>38</c:v>
                </c:pt>
                <c:pt idx="1">
                  <c:v>27</c:v>
                </c:pt>
                <c:pt idx="2">
                  <c:v>35</c:v>
                </c:pt>
                <c:pt idx="3">
                  <c:v>43</c:v>
                </c:pt>
                <c:pt idx="4">
                  <c:v>64</c:v>
                </c:pt>
                <c:pt idx="5">
                  <c:v>59</c:v>
                </c:pt>
                <c:pt idx="6">
                  <c:v>74</c:v>
                </c:pt>
                <c:pt idx="7">
                  <c:v>67</c:v>
                </c:pt>
                <c:pt idx="8">
                  <c:v>76</c:v>
                </c:pt>
                <c:pt idx="9">
                  <c:v>60</c:v>
                </c:pt>
                <c:pt idx="10">
                  <c:v>66</c:v>
                </c:pt>
                <c:pt idx="11">
                  <c:v>65</c:v>
                </c:pt>
                <c:pt idx="12">
                  <c:v>68</c:v>
                </c:pt>
                <c:pt idx="13">
                  <c:v>78</c:v>
                </c:pt>
                <c:pt idx="14">
                  <c:v>68</c:v>
                </c:pt>
                <c:pt idx="15">
                  <c:v>64</c:v>
                </c:pt>
                <c:pt idx="16">
                  <c:v>72</c:v>
                </c:pt>
                <c:pt idx="17">
                  <c:v>52</c:v>
                </c:pt>
                <c:pt idx="18">
                  <c:v>77</c:v>
                </c:pt>
                <c:pt idx="19">
                  <c:v>59</c:v>
                </c:pt>
                <c:pt idx="20">
                  <c:v>62</c:v>
                </c:pt>
                <c:pt idx="21">
                  <c:v>62</c:v>
                </c:pt>
                <c:pt idx="22">
                  <c:v>54</c:v>
                </c:pt>
                <c:pt idx="23">
                  <c:v>61</c:v>
                </c:pt>
                <c:pt idx="24">
                  <c:v>58</c:v>
                </c:pt>
                <c:pt idx="25">
                  <c:v>62</c:v>
                </c:pt>
                <c:pt idx="26">
                  <c:v>53</c:v>
                </c:pt>
                <c:pt idx="27">
                  <c:v>47</c:v>
                </c:pt>
                <c:pt idx="28">
                  <c:v>58</c:v>
                </c:pt>
                <c:pt idx="29">
                  <c:v>52</c:v>
                </c:pt>
                <c:pt idx="30">
                  <c:v>64</c:v>
                </c:pt>
                <c:pt idx="31">
                  <c:v>73</c:v>
                </c:pt>
                <c:pt idx="32">
                  <c:v>53</c:v>
                </c:pt>
                <c:pt idx="33">
                  <c:v>62</c:v>
                </c:pt>
                <c:pt idx="34">
                  <c:v>56</c:v>
                </c:pt>
                <c:pt idx="35">
                  <c:v>49</c:v>
                </c:pt>
                <c:pt idx="36">
                  <c:v>51</c:v>
                </c:pt>
                <c:pt idx="37">
                  <c:v>61</c:v>
                </c:pt>
                <c:pt idx="38">
                  <c:v>47</c:v>
                </c:pt>
                <c:pt idx="39">
                  <c:v>34</c:v>
                </c:pt>
                <c:pt idx="40">
                  <c:v>45</c:v>
                </c:pt>
                <c:pt idx="41">
                  <c:v>46</c:v>
                </c:pt>
                <c:pt idx="42">
                  <c:v>45</c:v>
                </c:pt>
              </c:numCache>
            </c:numRef>
          </c:val>
        </c:ser>
        <c:gapWidth val="75"/>
        <c:axId val="41870297"/>
        <c:axId val="41288354"/>
      </c:barChart>
      <c:catAx>
        <c:axId val="41870297"/>
        <c:scaling>
          <c:orientation val="minMax"/>
        </c:scaling>
        <c:axPos val="l"/>
        <c:delete val="0"/>
        <c:numFmt formatCode="General" sourceLinked="1"/>
        <c:majorTickMark val="none"/>
        <c:minorTickMark val="none"/>
        <c:tickLblPos val="nextTo"/>
        <c:spPr>
          <a:ln w="3175">
            <a:solidFill>
              <a:srgbClr val="808080"/>
            </a:solidFill>
          </a:ln>
        </c:spPr>
        <c:crossAx val="41288354"/>
        <c:crosses val="autoZero"/>
        <c:auto val="1"/>
        <c:lblOffset val="100"/>
        <c:tickLblSkip val="1"/>
        <c:noMultiLvlLbl val="0"/>
      </c:catAx>
      <c:valAx>
        <c:axId val="41288354"/>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870297"/>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Open Bitch - Stock Coats</a:t>
            </a:r>
          </a:p>
        </c:rich>
      </c:tx>
      <c:layout>
        <c:manualLayout>
          <c:xMode val="factor"/>
          <c:yMode val="factor"/>
          <c:x val="-0.0015"/>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DATA!$Z$3:$Z$53</c:f>
              <c:numCache>
                <c:ptCount val="51"/>
                <c:pt idx="0">
                  <c:v>22</c:v>
                </c:pt>
                <c:pt idx="1">
                  <c:v>24</c:v>
                </c:pt>
                <c:pt idx="2">
                  <c:v>28</c:v>
                </c:pt>
                <c:pt idx="3">
                  <c:v>28</c:v>
                </c:pt>
                <c:pt idx="4">
                  <c:v>49</c:v>
                </c:pt>
                <c:pt idx="5">
                  <c:v>52</c:v>
                </c:pt>
                <c:pt idx="6">
                  <c:v>53</c:v>
                </c:pt>
                <c:pt idx="7">
                  <c:v>45</c:v>
                </c:pt>
                <c:pt idx="8">
                  <c:v>64</c:v>
                </c:pt>
                <c:pt idx="9">
                  <c:v>43</c:v>
                </c:pt>
                <c:pt idx="10">
                  <c:v>54</c:v>
                </c:pt>
                <c:pt idx="11">
                  <c:v>70</c:v>
                </c:pt>
                <c:pt idx="12">
                  <c:v>52</c:v>
                </c:pt>
                <c:pt idx="13">
                  <c:v>59</c:v>
                </c:pt>
                <c:pt idx="14">
                  <c:v>60</c:v>
                </c:pt>
                <c:pt idx="15">
                  <c:v>63</c:v>
                </c:pt>
                <c:pt idx="16">
                  <c:v>65</c:v>
                </c:pt>
                <c:pt idx="17">
                  <c:v>50</c:v>
                </c:pt>
                <c:pt idx="18">
                  <c:v>70</c:v>
                </c:pt>
                <c:pt idx="19">
                  <c:v>63</c:v>
                </c:pt>
                <c:pt idx="20">
                  <c:v>48</c:v>
                </c:pt>
                <c:pt idx="21">
                  <c:v>44</c:v>
                </c:pt>
                <c:pt idx="22">
                  <c:v>43</c:v>
                </c:pt>
                <c:pt idx="23">
                  <c:v>65</c:v>
                </c:pt>
                <c:pt idx="24">
                  <c:v>55</c:v>
                </c:pt>
                <c:pt idx="25">
                  <c:v>71</c:v>
                </c:pt>
                <c:pt idx="26">
                  <c:v>74</c:v>
                </c:pt>
                <c:pt idx="27">
                  <c:v>55</c:v>
                </c:pt>
                <c:pt idx="28">
                  <c:v>60</c:v>
                </c:pt>
                <c:pt idx="29">
                  <c:v>56</c:v>
                </c:pt>
                <c:pt idx="30">
                  <c:v>64</c:v>
                </c:pt>
                <c:pt idx="31">
                  <c:v>56</c:v>
                </c:pt>
                <c:pt idx="32">
                  <c:v>47</c:v>
                </c:pt>
                <c:pt idx="33">
                  <c:v>52</c:v>
                </c:pt>
                <c:pt idx="34">
                  <c:v>41</c:v>
                </c:pt>
                <c:pt idx="35">
                  <c:v>53</c:v>
                </c:pt>
                <c:pt idx="36">
                  <c:v>64</c:v>
                </c:pt>
                <c:pt idx="37">
                  <c:v>56</c:v>
                </c:pt>
                <c:pt idx="38">
                  <c:v>57</c:v>
                </c:pt>
                <c:pt idx="39">
                  <c:v>44</c:v>
                </c:pt>
                <c:pt idx="40">
                  <c:v>60</c:v>
                </c:pt>
                <c:pt idx="41">
                  <c:v>68</c:v>
                </c:pt>
                <c:pt idx="42">
                  <c:v>61</c:v>
                </c:pt>
              </c:numCache>
            </c:numRef>
          </c:val>
        </c:ser>
        <c:ser>
          <c:idx val="1"/>
          <c:order val="1"/>
          <c:tx>
            <c:v>Entered</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DATA!$AB$3:$AB$53</c:f>
              <c:numCache>
                <c:ptCount val="51"/>
                <c:pt idx="0">
                  <c:v>31</c:v>
                </c:pt>
                <c:pt idx="1">
                  <c:v>30</c:v>
                </c:pt>
                <c:pt idx="2">
                  <c:v>38</c:v>
                </c:pt>
                <c:pt idx="3">
                  <c:v>38</c:v>
                </c:pt>
                <c:pt idx="4">
                  <c:v>56</c:v>
                </c:pt>
                <c:pt idx="5">
                  <c:v>74</c:v>
                </c:pt>
                <c:pt idx="6">
                  <c:v>79</c:v>
                </c:pt>
                <c:pt idx="7">
                  <c:v>74</c:v>
                </c:pt>
                <c:pt idx="8">
                  <c:v>85</c:v>
                </c:pt>
                <c:pt idx="9">
                  <c:v>81</c:v>
                </c:pt>
                <c:pt idx="10">
                  <c:v>78</c:v>
                </c:pt>
                <c:pt idx="11">
                  <c:v>94</c:v>
                </c:pt>
                <c:pt idx="12">
                  <c:v>91</c:v>
                </c:pt>
                <c:pt idx="13">
                  <c:v>95</c:v>
                </c:pt>
                <c:pt idx="14">
                  <c:v>104</c:v>
                </c:pt>
                <c:pt idx="15">
                  <c:v>101</c:v>
                </c:pt>
                <c:pt idx="16">
                  <c:v>106</c:v>
                </c:pt>
                <c:pt idx="17">
                  <c:v>90</c:v>
                </c:pt>
                <c:pt idx="18">
                  <c:v>104</c:v>
                </c:pt>
                <c:pt idx="19">
                  <c:v>101</c:v>
                </c:pt>
                <c:pt idx="20">
                  <c:v>75</c:v>
                </c:pt>
                <c:pt idx="21">
                  <c:v>72</c:v>
                </c:pt>
                <c:pt idx="22">
                  <c:v>65</c:v>
                </c:pt>
                <c:pt idx="23">
                  <c:v>95</c:v>
                </c:pt>
                <c:pt idx="24">
                  <c:v>85</c:v>
                </c:pt>
                <c:pt idx="25">
                  <c:v>91</c:v>
                </c:pt>
                <c:pt idx="26">
                  <c:v>94</c:v>
                </c:pt>
                <c:pt idx="27">
                  <c:v>83</c:v>
                </c:pt>
                <c:pt idx="28">
                  <c:v>96</c:v>
                </c:pt>
                <c:pt idx="29">
                  <c:v>84</c:v>
                </c:pt>
                <c:pt idx="30">
                  <c:v>82</c:v>
                </c:pt>
                <c:pt idx="31">
                  <c:v>76</c:v>
                </c:pt>
                <c:pt idx="32">
                  <c:v>69</c:v>
                </c:pt>
                <c:pt idx="33">
                  <c:v>76</c:v>
                </c:pt>
                <c:pt idx="34">
                  <c:v>60</c:v>
                </c:pt>
                <c:pt idx="35">
                  <c:v>65</c:v>
                </c:pt>
                <c:pt idx="36">
                  <c:v>64</c:v>
                </c:pt>
                <c:pt idx="37">
                  <c:v>78</c:v>
                </c:pt>
                <c:pt idx="38">
                  <c:v>72</c:v>
                </c:pt>
                <c:pt idx="39">
                  <c:v>64</c:v>
                </c:pt>
                <c:pt idx="40">
                  <c:v>80</c:v>
                </c:pt>
                <c:pt idx="41">
                  <c:v>79</c:v>
                </c:pt>
                <c:pt idx="42">
                  <c:v>83</c:v>
                </c:pt>
              </c:numCache>
            </c:numRef>
          </c:val>
        </c:ser>
        <c:gapWidth val="75"/>
        <c:axId val="36050867"/>
        <c:axId val="56022348"/>
      </c:barChart>
      <c:catAx>
        <c:axId val="36050867"/>
        <c:scaling>
          <c:orientation val="minMax"/>
        </c:scaling>
        <c:axPos val="l"/>
        <c:delete val="0"/>
        <c:numFmt formatCode="General" sourceLinked="1"/>
        <c:majorTickMark val="none"/>
        <c:minorTickMark val="none"/>
        <c:tickLblPos val="nextTo"/>
        <c:spPr>
          <a:ln w="3175">
            <a:solidFill>
              <a:srgbClr val="808080"/>
            </a:solidFill>
          </a:ln>
        </c:spPr>
        <c:crossAx val="56022348"/>
        <c:crosses val="autoZero"/>
        <c:auto val="1"/>
        <c:lblOffset val="100"/>
        <c:tickLblSkip val="1"/>
        <c:noMultiLvlLbl val="0"/>
      </c:catAx>
      <c:valAx>
        <c:axId val="5602234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6050867"/>
        <c:crossesAt val="1"/>
        <c:crossBetween val="between"/>
        <c:dispUnits/>
      </c:valAx>
      <c:spPr>
        <a:solidFill>
          <a:srgbClr val="FFFFFF"/>
        </a:solidFill>
        <a:ln w="3175">
          <a:noFill/>
        </a:ln>
      </c:spPr>
    </c:plotArea>
    <c:legend>
      <c:legendPos val="r"/>
      <c:layout>
        <c:manualLayout>
          <c:xMode val="edge"/>
          <c:yMode val="edge"/>
          <c:x val="0.397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Entries</a:t>
            </a:r>
          </a:p>
        </c:rich>
      </c:tx>
      <c:layout>
        <c:manualLayout>
          <c:xMode val="factor"/>
          <c:yMode val="factor"/>
          <c:x val="-0.00125"/>
          <c:y val="-0.017"/>
        </c:manualLayout>
      </c:layout>
      <c:spPr>
        <a:noFill/>
        <a:ln w="3175">
          <a:noFill/>
        </a:ln>
      </c:spPr>
    </c:title>
    <c:plotArea>
      <c:layout>
        <c:manualLayout>
          <c:xMode val="edge"/>
          <c:yMode val="edge"/>
          <c:x val="0.00075"/>
          <c:y val="0.05925"/>
          <c:w val="0.894"/>
          <c:h val="0.942"/>
        </c:manualLayout>
      </c:layout>
      <c:barChart>
        <c:barDir val="bar"/>
        <c:grouping val="clustered"/>
        <c:varyColors val="0"/>
        <c:ser>
          <c:idx val="0"/>
          <c:order val="0"/>
          <c:tx>
            <c:v>Shown</c:v>
          </c:tx>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DATA!$AC$3:$AC$53</c:f>
              <c:numCache>
                <c:ptCount val="51"/>
                <c:pt idx="0">
                  <c:v>213</c:v>
                </c:pt>
                <c:pt idx="1">
                  <c:v>202</c:v>
                </c:pt>
                <c:pt idx="2">
                  <c:v>234</c:v>
                </c:pt>
                <c:pt idx="3">
                  <c:v>322</c:v>
                </c:pt>
                <c:pt idx="4">
                  <c:v>456</c:v>
                </c:pt>
                <c:pt idx="5">
                  <c:v>560</c:v>
                </c:pt>
                <c:pt idx="6">
                  <c:v>623</c:v>
                </c:pt>
                <c:pt idx="7">
                  <c:v>523</c:v>
                </c:pt>
                <c:pt idx="8">
                  <c:v>528</c:v>
                </c:pt>
                <c:pt idx="9">
                  <c:v>450</c:v>
                </c:pt>
                <c:pt idx="10">
                  <c:v>486</c:v>
                </c:pt>
                <c:pt idx="11">
                  <c:v>485</c:v>
                </c:pt>
                <c:pt idx="12">
                  <c:v>479</c:v>
                </c:pt>
                <c:pt idx="13">
                  <c:v>474</c:v>
                </c:pt>
                <c:pt idx="14">
                  <c:v>472</c:v>
                </c:pt>
                <c:pt idx="15">
                  <c:v>413</c:v>
                </c:pt>
                <c:pt idx="16">
                  <c:v>444</c:v>
                </c:pt>
                <c:pt idx="17">
                  <c:v>368</c:v>
                </c:pt>
                <c:pt idx="18">
                  <c:v>477</c:v>
                </c:pt>
                <c:pt idx="19">
                  <c:v>463</c:v>
                </c:pt>
                <c:pt idx="20">
                  <c:v>322</c:v>
                </c:pt>
                <c:pt idx="21">
                  <c:v>357</c:v>
                </c:pt>
                <c:pt idx="22">
                  <c:v>307</c:v>
                </c:pt>
                <c:pt idx="23">
                  <c:v>394</c:v>
                </c:pt>
                <c:pt idx="24">
                  <c:v>373</c:v>
                </c:pt>
                <c:pt idx="25">
                  <c:v>442</c:v>
                </c:pt>
                <c:pt idx="26">
                  <c:v>387</c:v>
                </c:pt>
                <c:pt idx="27">
                  <c:v>300</c:v>
                </c:pt>
                <c:pt idx="28">
                  <c:v>368</c:v>
                </c:pt>
                <c:pt idx="29">
                  <c:v>343</c:v>
                </c:pt>
                <c:pt idx="30">
                  <c:v>400</c:v>
                </c:pt>
                <c:pt idx="31">
                  <c:v>332</c:v>
                </c:pt>
                <c:pt idx="32">
                  <c:v>287</c:v>
                </c:pt>
                <c:pt idx="33">
                  <c:v>360</c:v>
                </c:pt>
                <c:pt idx="34">
                  <c:v>350</c:v>
                </c:pt>
                <c:pt idx="35">
                  <c:v>332</c:v>
                </c:pt>
                <c:pt idx="36">
                  <c:v>311</c:v>
                </c:pt>
                <c:pt idx="37">
                  <c:v>330</c:v>
                </c:pt>
                <c:pt idx="38">
                  <c:v>387</c:v>
                </c:pt>
                <c:pt idx="39">
                  <c:v>290</c:v>
                </c:pt>
                <c:pt idx="40">
                  <c:v>349</c:v>
                </c:pt>
                <c:pt idx="41">
                  <c:v>392</c:v>
                </c:pt>
                <c:pt idx="42">
                  <c:v>353</c:v>
                </c:pt>
                <c:pt idx="43">
                  <c:v>0</c:v>
                </c:pt>
                <c:pt idx="44">
                  <c:v>0</c:v>
                </c:pt>
                <c:pt idx="45">
                  <c:v>0</c:v>
                </c:pt>
                <c:pt idx="46">
                  <c:v>0</c:v>
                </c:pt>
                <c:pt idx="47">
                  <c:v>0</c:v>
                </c:pt>
                <c:pt idx="48">
                  <c:v>0</c:v>
                </c:pt>
                <c:pt idx="49">
                  <c:v>0</c:v>
                </c:pt>
              </c:numCache>
            </c:numRef>
          </c:val>
        </c:ser>
        <c:ser>
          <c:idx val="1"/>
          <c:order val="1"/>
          <c:tx>
            <c:v>Entered</c:v>
          </c:tx>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DATA!$AD$3:$AD$53</c:f>
              <c:numCache>
                <c:ptCount val="51"/>
                <c:pt idx="0">
                  <c:v>250</c:v>
                </c:pt>
                <c:pt idx="1">
                  <c:v>225</c:v>
                </c:pt>
                <c:pt idx="2">
                  <c:v>339</c:v>
                </c:pt>
                <c:pt idx="3">
                  <c:v>627</c:v>
                </c:pt>
                <c:pt idx="4">
                  <c:v>655</c:v>
                </c:pt>
                <c:pt idx="5">
                  <c:v>768</c:v>
                </c:pt>
                <c:pt idx="6">
                  <c:v>941</c:v>
                </c:pt>
                <c:pt idx="7">
                  <c:v>830</c:v>
                </c:pt>
                <c:pt idx="8">
                  <c:v>851</c:v>
                </c:pt>
                <c:pt idx="9">
                  <c:v>743</c:v>
                </c:pt>
                <c:pt idx="10">
                  <c:v>720</c:v>
                </c:pt>
                <c:pt idx="11">
                  <c:v>745</c:v>
                </c:pt>
                <c:pt idx="12">
                  <c:v>779</c:v>
                </c:pt>
                <c:pt idx="13">
                  <c:v>814</c:v>
                </c:pt>
                <c:pt idx="14">
                  <c:v>692</c:v>
                </c:pt>
                <c:pt idx="15">
                  <c:v>593</c:v>
                </c:pt>
                <c:pt idx="16">
                  <c:v>685</c:v>
                </c:pt>
                <c:pt idx="17">
                  <c:v>597</c:v>
                </c:pt>
                <c:pt idx="18">
                  <c:v>730</c:v>
                </c:pt>
                <c:pt idx="19">
                  <c:v>667</c:v>
                </c:pt>
                <c:pt idx="20">
                  <c:v>511</c:v>
                </c:pt>
                <c:pt idx="21">
                  <c:v>539</c:v>
                </c:pt>
                <c:pt idx="22">
                  <c:v>450</c:v>
                </c:pt>
                <c:pt idx="23">
                  <c:v>596</c:v>
                </c:pt>
                <c:pt idx="24">
                  <c:v>503</c:v>
                </c:pt>
                <c:pt idx="25">
                  <c:v>569</c:v>
                </c:pt>
                <c:pt idx="26">
                  <c:v>541</c:v>
                </c:pt>
                <c:pt idx="27">
                  <c:v>432</c:v>
                </c:pt>
                <c:pt idx="28">
                  <c:v>521</c:v>
                </c:pt>
                <c:pt idx="29">
                  <c:v>448</c:v>
                </c:pt>
                <c:pt idx="30">
                  <c:v>534</c:v>
                </c:pt>
                <c:pt idx="31">
                  <c:v>412</c:v>
                </c:pt>
                <c:pt idx="32">
                  <c:v>396</c:v>
                </c:pt>
                <c:pt idx="33">
                  <c:v>469</c:v>
                </c:pt>
                <c:pt idx="34">
                  <c:v>462</c:v>
                </c:pt>
                <c:pt idx="35">
                  <c:v>423</c:v>
                </c:pt>
                <c:pt idx="36">
                  <c:v>372</c:v>
                </c:pt>
                <c:pt idx="37">
                  <c:v>481</c:v>
                </c:pt>
                <c:pt idx="38">
                  <c:v>509</c:v>
                </c:pt>
                <c:pt idx="39">
                  <c:v>377</c:v>
                </c:pt>
                <c:pt idx="40">
                  <c:v>442</c:v>
                </c:pt>
                <c:pt idx="41">
                  <c:v>481</c:v>
                </c:pt>
                <c:pt idx="42">
                  <c:v>470</c:v>
                </c:pt>
                <c:pt idx="43">
                  <c:v>0</c:v>
                </c:pt>
                <c:pt idx="44">
                  <c:v>0</c:v>
                </c:pt>
                <c:pt idx="45">
                  <c:v>0</c:v>
                </c:pt>
                <c:pt idx="46">
                  <c:v>0</c:v>
                </c:pt>
                <c:pt idx="47">
                  <c:v>0</c:v>
                </c:pt>
                <c:pt idx="48">
                  <c:v>0</c:v>
                </c:pt>
                <c:pt idx="49">
                  <c:v>0</c:v>
                </c:pt>
              </c:numCache>
            </c:numRef>
          </c:val>
        </c:ser>
        <c:overlap val="-25"/>
        <c:gapWidth val="75"/>
        <c:axId val="34439085"/>
        <c:axId val="41516310"/>
      </c:barChart>
      <c:catAx>
        <c:axId val="34439085"/>
        <c:scaling>
          <c:orientation val="minMax"/>
        </c:scaling>
        <c:axPos val="l"/>
        <c:delete val="0"/>
        <c:numFmt formatCode="General" sourceLinked="1"/>
        <c:majorTickMark val="none"/>
        <c:minorTickMark val="none"/>
        <c:tickLblPos val="nextTo"/>
        <c:spPr>
          <a:ln w="3175">
            <a:solidFill>
              <a:srgbClr val="808080"/>
            </a:solidFill>
          </a:ln>
        </c:spPr>
        <c:crossAx val="41516310"/>
        <c:crosses val="autoZero"/>
        <c:auto val="1"/>
        <c:lblOffset val="100"/>
        <c:tickLblSkip val="1"/>
        <c:noMultiLvlLbl val="0"/>
      </c:catAx>
      <c:valAx>
        <c:axId val="4151631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439085"/>
        <c:crossesAt val="1"/>
        <c:crossBetween val="between"/>
        <c:dispUnits/>
      </c:valAx>
      <c:spPr>
        <a:solidFill>
          <a:srgbClr val="FFFFFF"/>
        </a:solidFill>
        <a:ln w="3175">
          <a:noFill/>
        </a:ln>
      </c:spPr>
    </c:plotArea>
    <c:legend>
      <c:legendPos val="r"/>
      <c:layout>
        <c:manualLayout>
          <c:xMode val="edge"/>
          <c:yMode val="edge"/>
          <c:x val="0.417"/>
          <c:y val="0.968"/>
          <c:w val="0.1675"/>
          <c:h val="0.02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Baby Puppy Bitch- Stock Coats</a:t>
            </a:r>
          </a:p>
        </c:rich>
      </c:tx>
      <c:layout>
        <c:manualLayout>
          <c:xMode val="factor"/>
          <c:yMode val="factor"/>
          <c:x val="-0.0015"/>
          <c:y val="-0.016"/>
        </c:manualLayout>
      </c:layout>
      <c:spPr>
        <a:noFill/>
        <a:ln w="3175">
          <a:noFill/>
        </a:ln>
      </c:spPr>
    </c:title>
    <c:plotArea>
      <c:layout>
        <c:manualLayout>
          <c:xMode val="edge"/>
          <c:yMode val="edge"/>
          <c:x val="0.001"/>
          <c:y val="0.0605"/>
          <c:w val="0.87025"/>
          <c:h val="0.94075"/>
        </c:manualLayout>
      </c:layout>
      <c:barChart>
        <c:barDir val="bar"/>
        <c:grouping val="clustered"/>
        <c:varyColors val="0"/>
        <c:ser>
          <c:idx val="0"/>
          <c:order val="0"/>
          <c:tx>
            <c:v>Shown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DATA!$E$3:$E$53</c:f>
              <c:numCache>
                <c:ptCount val="51"/>
                <c:pt idx="0">
                  <c:v>12</c:v>
                </c:pt>
                <c:pt idx="1">
                  <c:v>15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40</c:v>
                </c:pt>
                <c:pt idx="17">
                  <c:v>36</c:v>
                </c:pt>
                <c:pt idx="18">
                  <c:v>39</c:v>
                </c:pt>
                <c:pt idx="19">
                  <c:v>37</c:v>
                </c:pt>
                <c:pt idx="20">
                  <c:v>10</c:v>
                </c:pt>
                <c:pt idx="21">
                  <c:v>28</c:v>
                </c:pt>
                <c:pt idx="22">
                  <c:v>33</c:v>
                </c:pt>
                <c:pt idx="23">
                  <c:v>32</c:v>
                </c:pt>
                <c:pt idx="24">
                  <c:v>24</c:v>
                </c:pt>
                <c:pt idx="25">
                  <c:v>36</c:v>
                </c:pt>
                <c:pt idx="26">
                  <c:v>10</c:v>
                </c:pt>
                <c:pt idx="27">
                  <c:v>15</c:v>
                </c:pt>
                <c:pt idx="28">
                  <c:v>38</c:v>
                </c:pt>
                <c:pt idx="29">
                  <c:v>25</c:v>
                </c:pt>
                <c:pt idx="30">
                  <c:v>24</c:v>
                </c:pt>
                <c:pt idx="31">
                  <c:v>19</c:v>
                </c:pt>
                <c:pt idx="32">
                  <c:v>28</c:v>
                </c:pt>
                <c:pt idx="33">
                  <c:v>34</c:v>
                </c:pt>
                <c:pt idx="34">
                  <c:v>36</c:v>
                </c:pt>
                <c:pt idx="35">
                  <c:v>39</c:v>
                </c:pt>
                <c:pt idx="36">
                  <c:v>17</c:v>
                </c:pt>
                <c:pt idx="37">
                  <c:v>32</c:v>
                </c:pt>
                <c:pt idx="38">
                  <c:v>54</c:v>
                </c:pt>
                <c:pt idx="39">
                  <c:v>31</c:v>
                </c:pt>
                <c:pt idx="40">
                  <c:v>40</c:v>
                </c:pt>
                <c:pt idx="41">
                  <c:v>40</c:v>
                </c:pt>
                <c:pt idx="42">
                  <c:v>27</c:v>
                </c:pt>
              </c:numCache>
            </c:numRef>
          </c:val>
        </c:ser>
        <c:ser>
          <c:idx val="1"/>
          <c:order val="1"/>
          <c:tx>
            <c:v>Entered</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DATA!$F$3:$F$53</c:f>
              <c:numCache>
                <c:ptCount val="51"/>
                <c:pt idx="0">
                  <c:v>15</c:v>
                </c:pt>
                <c:pt idx="1">
                  <c:v>17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53</c:v>
                </c:pt>
                <c:pt idx="17">
                  <c:v>49</c:v>
                </c:pt>
                <c:pt idx="18">
                  <c:v>63</c:v>
                </c:pt>
                <c:pt idx="19">
                  <c:v>52</c:v>
                </c:pt>
                <c:pt idx="20">
                  <c:v>39</c:v>
                </c:pt>
                <c:pt idx="21">
                  <c:v>48</c:v>
                </c:pt>
                <c:pt idx="22">
                  <c:v>45</c:v>
                </c:pt>
                <c:pt idx="23">
                  <c:v>50</c:v>
                </c:pt>
                <c:pt idx="24">
                  <c:v>35</c:v>
                </c:pt>
                <c:pt idx="25">
                  <c:v>50</c:v>
                </c:pt>
                <c:pt idx="26">
                  <c:v>52</c:v>
                </c:pt>
                <c:pt idx="27">
                  <c:v>23</c:v>
                </c:pt>
                <c:pt idx="28">
                  <c:v>48</c:v>
                </c:pt>
                <c:pt idx="29">
                  <c:v>31</c:v>
                </c:pt>
                <c:pt idx="30">
                  <c:v>39</c:v>
                </c:pt>
                <c:pt idx="31">
                  <c:v>26</c:v>
                </c:pt>
                <c:pt idx="32">
                  <c:v>36</c:v>
                </c:pt>
                <c:pt idx="33">
                  <c:v>45</c:v>
                </c:pt>
                <c:pt idx="34">
                  <c:v>50</c:v>
                </c:pt>
                <c:pt idx="35">
                  <c:v>49</c:v>
                </c:pt>
                <c:pt idx="36">
                  <c:v>19</c:v>
                </c:pt>
                <c:pt idx="37">
                  <c:v>38</c:v>
                </c:pt>
                <c:pt idx="38">
                  <c:v>66</c:v>
                </c:pt>
                <c:pt idx="39">
                  <c:v>38</c:v>
                </c:pt>
                <c:pt idx="40">
                  <c:v>47</c:v>
                </c:pt>
                <c:pt idx="41">
                  <c:v>47</c:v>
                </c:pt>
                <c:pt idx="42">
                  <c:v>37</c:v>
                </c:pt>
              </c:numCache>
            </c:numRef>
          </c:val>
        </c:ser>
        <c:gapWidth val="75"/>
        <c:axId val="15231183"/>
        <c:axId val="2862920"/>
      </c:barChart>
      <c:catAx>
        <c:axId val="15231183"/>
        <c:scaling>
          <c:orientation val="minMax"/>
        </c:scaling>
        <c:axPos val="l"/>
        <c:delete val="0"/>
        <c:numFmt formatCode="General" sourceLinked="1"/>
        <c:majorTickMark val="none"/>
        <c:minorTickMark val="none"/>
        <c:tickLblPos val="nextTo"/>
        <c:spPr>
          <a:ln w="3175">
            <a:solidFill>
              <a:srgbClr val="808080"/>
            </a:solidFill>
          </a:ln>
        </c:spPr>
        <c:crossAx val="2862920"/>
        <c:crosses val="autoZero"/>
        <c:auto val="1"/>
        <c:lblOffset val="100"/>
        <c:tickLblSkip val="1"/>
        <c:noMultiLvlLbl val="0"/>
      </c:catAx>
      <c:valAx>
        <c:axId val="286292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5231183"/>
        <c:crossesAt val="1"/>
        <c:crossBetween val="between"/>
        <c:dispUnits/>
      </c:valAx>
      <c:spPr>
        <a:solidFill>
          <a:srgbClr val="FFFFFF"/>
        </a:solidFill>
        <a:ln w="3175">
          <a:noFill/>
        </a:ln>
      </c:spPr>
    </c:plotArea>
    <c:legend>
      <c:legendPos val="r"/>
      <c:layout>
        <c:manualLayout>
          <c:xMode val="edge"/>
          <c:yMode val="edge"/>
          <c:x val="0.399"/>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Minor Puppy Dog - Stock Coats</a:t>
            </a:r>
          </a:p>
        </c:rich>
      </c:tx>
      <c:layout>
        <c:manualLayout>
          <c:xMode val="factor"/>
          <c:yMode val="factor"/>
          <c:x val="-0.0015"/>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DATA!$G$3:$G$53</c:f>
              <c:numCache>
                <c:ptCount val="51"/>
                <c:pt idx="0">
                  <c:v>16</c:v>
                </c:pt>
                <c:pt idx="1">
                  <c:v>11</c:v>
                </c:pt>
                <c:pt idx="2">
                  <c:v>24</c:v>
                </c:pt>
                <c:pt idx="3">
                  <c:v>0</c:v>
                </c:pt>
                <c:pt idx="4">
                  <c:v>0</c:v>
                </c:pt>
                <c:pt idx="5">
                  <c:v>34</c:v>
                </c:pt>
                <c:pt idx="6">
                  <c:v>44</c:v>
                </c:pt>
                <c:pt idx="7">
                  <c:v>49</c:v>
                </c:pt>
                <c:pt idx="8">
                  <c:v>42</c:v>
                </c:pt>
                <c:pt idx="9">
                  <c:v>37</c:v>
                </c:pt>
                <c:pt idx="10">
                  <c:v>38</c:v>
                </c:pt>
                <c:pt idx="11">
                  <c:v>45</c:v>
                </c:pt>
                <c:pt idx="12">
                  <c:v>47</c:v>
                </c:pt>
                <c:pt idx="13">
                  <c:v>44</c:v>
                </c:pt>
                <c:pt idx="14">
                  <c:v>28</c:v>
                </c:pt>
                <c:pt idx="15">
                  <c:v>19</c:v>
                </c:pt>
                <c:pt idx="16">
                  <c:v>34</c:v>
                </c:pt>
                <c:pt idx="17">
                  <c:v>19</c:v>
                </c:pt>
                <c:pt idx="18">
                  <c:v>21</c:v>
                </c:pt>
                <c:pt idx="19">
                  <c:v>30</c:v>
                </c:pt>
                <c:pt idx="20">
                  <c:v>29</c:v>
                </c:pt>
                <c:pt idx="21">
                  <c:v>24</c:v>
                </c:pt>
                <c:pt idx="22">
                  <c:v>16</c:v>
                </c:pt>
                <c:pt idx="23">
                  <c:v>13</c:v>
                </c:pt>
                <c:pt idx="24">
                  <c:v>27</c:v>
                </c:pt>
                <c:pt idx="25">
                  <c:v>29</c:v>
                </c:pt>
                <c:pt idx="26">
                  <c:v>22</c:v>
                </c:pt>
                <c:pt idx="27">
                  <c:v>17</c:v>
                </c:pt>
                <c:pt idx="28">
                  <c:v>15</c:v>
                </c:pt>
                <c:pt idx="29">
                  <c:v>10</c:v>
                </c:pt>
                <c:pt idx="30">
                  <c:v>27</c:v>
                </c:pt>
                <c:pt idx="31">
                  <c:v>22</c:v>
                </c:pt>
                <c:pt idx="32">
                  <c:v>12</c:v>
                </c:pt>
                <c:pt idx="33">
                  <c:v>29</c:v>
                </c:pt>
                <c:pt idx="34">
                  <c:v>25</c:v>
                </c:pt>
                <c:pt idx="35">
                  <c:v>17</c:v>
                </c:pt>
                <c:pt idx="36">
                  <c:v>16</c:v>
                </c:pt>
                <c:pt idx="37">
                  <c:v>13</c:v>
                </c:pt>
                <c:pt idx="38">
                  <c:v>15</c:v>
                </c:pt>
                <c:pt idx="39">
                  <c:v>11</c:v>
                </c:pt>
                <c:pt idx="40">
                  <c:v>13</c:v>
                </c:pt>
                <c:pt idx="41">
                  <c:v>16</c:v>
                </c:pt>
                <c:pt idx="42">
                  <c:v>12</c:v>
                </c:pt>
              </c:numCache>
            </c:numRef>
          </c:val>
        </c:ser>
        <c:ser>
          <c:idx val="1"/>
          <c:order val="1"/>
          <c:tx>
            <c:v>Entered</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DATA!$H$3:$H$53</c:f>
              <c:numCache>
                <c:ptCount val="51"/>
                <c:pt idx="0">
                  <c:v>19</c:v>
                </c:pt>
                <c:pt idx="1">
                  <c:v>14</c:v>
                </c:pt>
                <c:pt idx="2">
                  <c:v>28</c:v>
                </c:pt>
                <c:pt idx="3">
                  <c:v>0</c:v>
                </c:pt>
                <c:pt idx="4">
                  <c:v>0</c:v>
                </c:pt>
                <c:pt idx="5">
                  <c:v>62</c:v>
                </c:pt>
                <c:pt idx="6">
                  <c:v>83</c:v>
                </c:pt>
                <c:pt idx="7">
                  <c:v>93</c:v>
                </c:pt>
                <c:pt idx="8">
                  <c:v>78</c:v>
                </c:pt>
                <c:pt idx="9">
                  <c:v>66</c:v>
                </c:pt>
                <c:pt idx="10">
                  <c:v>60</c:v>
                </c:pt>
                <c:pt idx="11">
                  <c:v>86</c:v>
                </c:pt>
                <c:pt idx="12">
                  <c:v>84</c:v>
                </c:pt>
                <c:pt idx="13">
                  <c:v>86</c:v>
                </c:pt>
                <c:pt idx="14">
                  <c:v>49</c:v>
                </c:pt>
                <c:pt idx="15">
                  <c:v>31</c:v>
                </c:pt>
                <c:pt idx="16">
                  <c:v>49</c:v>
                </c:pt>
                <c:pt idx="17">
                  <c:v>32</c:v>
                </c:pt>
                <c:pt idx="18">
                  <c:v>47</c:v>
                </c:pt>
                <c:pt idx="19">
                  <c:v>44</c:v>
                </c:pt>
                <c:pt idx="20">
                  <c:v>47</c:v>
                </c:pt>
                <c:pt idx="21">
                  <c:v>43</c:v>
                </c:pt>
                <c:pt idx="22">
                  <c:v>29</c:v>
                </c:pt>
                <c:pt idx="23">
                  <c:v>29</c:v>
                </c:pt>
                <c:pt idx="24">
                  <c:v>43</c:v>
                </c:pt>
                <c:pt idx="25">
                  <c:v>38</c:v>
                </c:pt>
                <c:pt idx="26">
                  <c:v>28</c:v>
                </c:pt>
                <c:pt idx="27">
                  <c:v>23</c:v>
                </c:pt>
                <c:pt idx="28">
                  <c:v>24</c:v>
                </c:pt>
                <c:pt idx="29">
                  <c:v>18</c:v>
                </c:pt>
                <c:pt idx="30">
                  <c:v>39</c:v>
                </c:pt>
                <c:pt idx="31">
                  <c:v>32</c:v>
                </c:pt>
                <c:pt idx="32">
                  <c:v>18</c:v>
                </c:pt>
                <c:pt idx="33">
                  <c:v>34</c:v>
                </c:pt>
                <c:pt idx="34">
                  <c:v>28</c:v>
                </c:pt>
                <c:pt idx="35">
                  <c:v>20</c:v>
                </c:pt>
                <c:pt idx="36">
                  <c:v>19</c:v>
                </c:pt>
                <c:pt idx="37">
                  <c:v>18</c:v>
                </c:pt>
                <c:pt idx="38">
                  <c:v>27</c:v>
                </c:pt>
                <c:pt idx="39">
                  <c:v>22</c:v>
                </c:pt>
                <c:pt idx="40">
                  <c:v>21</c:v>
                </c:pt>
                <c:pt idx="41">
                  <c:v>23</c:v>
                </c:pt>
                <c:pt idx="42">
                  <c:v>17</c:v>
                </c:pt>
              </c:numCache>
            </c:numRef>
          </c:val>
        </c:ser>
        <c:gapWidth val="75"/>
        <c:axId val="25766281"/>
        <c:axId val="30569938"/>
      </c:barChart>
      <c:catAx>
        <c:axId val="25766281"/>
        <c:scaling>
          <c:orientation val="minMax"/>
        </c:scaling>
        <c:axPos val="l"/>
        <c:delete val="0"/>
        <c:numFmt formatCode="General" sourceLinked="1"/>
        <c:majorTickMark val="none"/>
        <c:minorTickMark val="none"/>
        <c:tickLblPos val="nextTo"/>
        <c:spPr>
          <a:ln w="3175">
            <a:solidFill>
              <a:srgbClr val="808080"/>
            </a:solidFill>
          </a:ln>
        </c:spPr>
        <c:crossAx val="30569938"/>
        <c:crosses val="autoZero"/>
        <c:auto val="1"/>
        <c:lblOffset val="100"/>
        <c:tickLblSkip val="1"/>
        <c:noMultiLvlLbl val="0"/>
      </c:catAx>
      <c:valAx>
        <c:axId val="3056993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766281"/>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Minor Puppy Bitch- Stock Coats</a:t>
            </a:r>
          </a:p>
        </c:rich>
      </c:tx>
      <c:layout>
        <c:manualLayout>
          <c:xMode val="factor"/>
          <c:yMode val="factor"/>
          <c:x val="-0.0015"/>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DATA!$I$3:$I$53</c:f>
              <c:numCache>
                <c:ptCount val="51"/>
                <c:pt idx="1">
                  <c:v>19</c:v>
                </c:pt>
                <c:pt idx="2">
                  <c:v>16</c:v>
                </c:pt>
                <c:pt idx="3">
                  <c:v>0</c:v>
                </c:pt>
                <c:pt idx="4">
                  <c:v>0</c:v>
                </c:pt>
                <c:pt idx="5">
                  <c:v>52</c:v>
                </c:pt>
                <c:pt idx="6">
                  <c:v>64</c:v>
                </c:pt>
                <c:pt idx="7">
                  <c:v>29</c:v>
                </c:pt>
                <c:pt idx="8">
                  <c:v>47</c:v>
                </c:pt>
                <c:pt idx="9">
                  <c:v>55</c:v>
                </c:pt>
                <c:pt idx="10">
                  <c:v>54</c:v>
                </c:pt>
                <c:pt idx="11">
                  <c:v>50</c:v>
                </c:pt>
                <c:pt idx="12">
                  <c:v>66</c:v>
                </c:pt>
                <c:pt idx="13">
                  <c:v>59</c:v>
                </c:pt>
                <c:pt idx="14">
                  <c:v>39</c:v>
                </c:pt>
                <c:pt idx="15">
                  <c:v>32</c:v>
                </c:pt>
                <c:pt idx="16">
                  <c:v>40</c:v>
                </c:pt>
                <c:pt idx="17">
                  <c:v>31</c:v>
                </c:pt>
                <c:pt idx="18">
                  <c:v>46</c:v>
                </c:pt>
                <c:pt idx="19">
                  <c:v>40</c:v>
                </c:pt>
                <c:pt idx="20">
                  <c:v>30</c:v>
                </c:pt>
                <c:pt idx="21">
                  <c:v>31</c:v>
                </c:pt>
                <c:pt idx="22">
                  <c:v>21</c:v>
                </c:pt>
                <c:pt idx="23">
                  <c:v>22</c:v>
                </c:pt>
                <c:pt idx="24">
                  <c:v>36</c:v>
                </c:pt>
                <c:pt idx="25">
                  <c:v>52</c:v>
                </c:pt>
                <c:pt idx="26">
                  <c:v>44</c:v>
                </c:pt>
                <c:pt idx="27">
                  <c:v>22</c:v>
                </c:pt>
                <c:pt idx="28">
                  <c:v>24</c:v>
                </c:pt>
                <c:pt idx="29">
                  <c:v>30</c:v>
                </c:pt>
                <c:pt idx="30">
                  <c:v>40</c:v>
                </c:pt>
                <c:pt idx="31">
                  <c:v>39</c:v>
                </c:pt>
                <c:pt idx="32">
                  <c:v>32</c:v>
                </c:pt>
                <c:pt idx="33">
                  <c:v>23</c:v>
                </c:pt>
                <c:pt idx="34">
                  <c:v>35</c:v>
                </c:pt>
                <c:pt idx="35">
                  <c:v>30</c:v>
                </c:pt>
                <c:pt idx="36">
                  <c:v>34</c:v>
                </c:pt>
                <c:pt idx="37">
                  <c:v>26</c:v>
                </c:pt>
                <c:pt idx="38">
                  <c:v>41</c:v>
                </c:pt>
                <c:pt idx="39">
                  <c:v>20</c:v>
                </c:pt>
                <c:pt idx="40">
                  <c:v>31</c:v>
                </c:pt>
                <c:pt idx="41">
                  <c:v>39</c:v>
                </c:pt>
                <c:pt idx="42">
                  <c:v>42</c:v>
                </c:pt>
              </c:numCache>
            </c:numRef>
          </c:val>
        </c:ser>
        <c:ser>
          <c:idx val="1"/>
          <c:order val="1"/>
          <c:tx>
            <c:v>Entered</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DATA!$J$3:$J$53</c:f>
              <c:numCache>
                <c:ptCount val="51"/>
                <c:pt idx="0">
                  <c:v>15</c:v>
                </c:pt>
                <c:pt idx="1">
                  <c:v>20</c:v>
                </c:pt>
                <c:pt idx="2">
                  <c:v>29</c:v>
                </c:pt>
                <c:pt idx="3">
                  <c:v>0</c:v>
                </c:pt>
                <c:pt idx="4">
                  <c:v>0</c:v>
                </c:pt>
                <c:pt idx="5">
                  <c:v>81</c:v>
                </c:pt>
                <c:pt idx="6">
                  <c:v>103</c:v>
                </c:pt>
                <c:pt idx="7">
                  <c:v>113</c:v>
                </c:pt>
                <c:pt idx="8">
                  <c:v>98</c:v>
                </c:pt>
                <c:pt idx="9">
                  <c:v>90</c:v>
                </c:pt>
                <c:pt idx="10">
                  <c:v>91</c:v>
                </c:pt>
                <c:pt idx="11">
                  <c:v>106</c:v>
                </c:pt>
                <c:pt idx="12">
                  <c:v>110</c:v>
                </c:pt>
                <c:pt idx="13">
                  <c:v>120</c:v>
                </c:pt>
                <c:pt idx="14">
                  <c:v>59</c:v>
                </c:pt>
                <c:pt idx="15">
                  <c:v>58</c:v>
                </c:pt>
                <c:pt idx="16">
                  <c:v>72</c:v>
                </c:pt>
                <c:pt idx="17">
                  <c:v>52</c:v>
                </c:pt>
                <c:pt idx="18">
                  <c:v>83</c:v>
                </c:pt>
                <c:pt idx="19">
                  <c:v>64</c:v>
                </c:pt>
                <c:pt idx="20">
                  <c:v>53</c:v>
                </c:pt>
                <c:pt idx="21">
                  <c:v>61</c:v>
                </c:pt>
                <c:pt idx="22">
                  <c:v>42</c:v>
                </c:pt>
                <c:pt idx="23">
                  <c:v>42</c:v>
                </c:pt>
                <c:pt idx="24">
                  <c:v>52</c:v>
                </c:pt>
                <c:pt idx="25">
                  <c:v>69</c:v>
                </c:pt>
                <c:pt idx="26">
                  <c:v>64</c:v>
                </c:pt>
                <c:pt idx="27">
                  <c:v>33</c:v>
                </c:pt>
                <c:pt idx="28">
                  <c:v>34</c:v>
                </c:pt>
                <c:pt idx="29">
                  <c:v>39</c:v>
                </c:pt>
                <c:pt idx="30">
                  <c:v>56</c:v>
                </c:pt>
                <c:pt idx="31">
                  <c:v>51</c:v>
                </c:pt>
                <c:pt idx="32">
                  <c:v>42</c:v>
                </c:pt>
                <c:pt idx="33">
                  <c:v>30</c:v>
                </c:pt>
                <c:pt idx="34">
                  <c:v>49</c:v>
                </c:pt>
                <c:pt idx="35">
                  <c:v>37</c:v>
                </c:pt>
                <c:pt idx="36">
                  <c:v>41</c:v>
                </c:pt>
                <c:pt idx="37">
                  <c:v>43</c:v>
                </c:pt>
                <c:pt idx="38">
                  <c:v>65</c:v>
                </c:pt>
                <c:pt idx="39">
                  <c:v>32</c:v>
                </c:pt>
                <c:pt idx="40">
                  <c:v>47</c:v>
                </c:pt>
                <c:pt idx="41">
                  <c:v>51</c:v>
                </c:pt>
                <c:pt idx="42">
                  <c:v>57</c:v>
                </c:pt>
              </c:numCache>
            </c:numRef>
          </c:val>
        </c:ser>
        <c:gapWidth val="75"/>
        <c:axId val="6693987"/>
        <c:axId val="60245884"/>
      </c:barChart>
      <c:catAx>
        <c:axId val="6693987"/>
        <c:scaling>
          <c:orientation val="minMax"/>
        </c:scaling>
        <c:axPos val="l"/>
        <c:delete val="0"/>
        <c:numFmt formatCode="General" sourceLinked="1"/>
        <c:majorTickMark val="none"/>
        <c:minorTickMark val="none"/>
        <c:tickLblPos val="nextTo"/>
        <c:spPr>
          <a:ln w="3175">
            <a:solidFill>
              <a:srgbClr val="808080"/>
            </a:solidFill>
          </a:ln>
        </c:spPr>
        <c:crossAx val="60245884"/>
        <c:crosses val="autoZero"/>
        <c:auto val="1"/>
        <c:lblOffset val="100"/>
        <c:tickLblSkip val="1"/>
        <c:noMultiLvlLbl val="0"/>
      </c:catAx>
      <c:valAx>
        <c:axId val="60245884"/>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93987"/>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Puppy Dog - Stock Coats</a:t>
            </a:r>
          </a:p>
        </c:rich>
      </c:tx>
      <c:layout>
        <c:manualLayout>
          <c:xMode val="factor"/>
          <c:yMode val="factor"/>
          <c:x val="-0.0015"/>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DATA!$K$3:$K$53</c:f>
              <c:numCache>
                <c:ptCount val="51"/>
                <c:pt idx="0">
                  <c:v>17</c:v>
                </c:pt>
                <c:pt idx="1">
                  <c:v>10</c:v>
                </c:pt>
                <c:pt idx="2">
                  <c:v>18</c:v>
                </c:pt>
                <c:pt idx="3">
                  <c:v>20</c:v>
                </c:pt>
                <c:pt idx="4">
                  <c:v>68</c:v>
                </c:pt>
                <c:pt idx="5">
                  <c:v>21</c:v>
                </c:pt>
                <c:pt idx="6">
                  <c:v>30</c:v>
                </c:pt>
                <c:pt idx="7">
                  <c:v>28</c:v>
                </c:pt>
                <c:pt idx="8">
                  <c:v>17</c:v>
                </c:pt>
                <c:pt idx="9">
                  <c:v>16</c:v>
                </c:pt>
                <c:pt idx="10">
                  <c:v>29</c:v>
                </c:pt>
                <c:pt idx="11">
                  <c:v>25</c:v>
                </c:pt>
                <c:pt idx="12">
                  <c:v>28</c:v>
                </c:pt>
                <c:pt idx="13">
                  <c:v>21</c:v>
                </c:pt>
                <c:pt idx="14">
                  <c:v>23</c:v>
                </c:pt>
                <c:pt idx="15">
                  <c:v>24</c:v>
                </c:pt>
                <c:pt idx="16">
                  <c:v>10</c:v>
                </c:pt>
                <c:pt idx="17">
                  <c:v>16</c:v>
                </c:pt>
                <c:pt idx="18">
                  <c:v>24</c:v>
                </c:pt>
                <c:pt idx="19">
                  <c:v>18</c:v>
                </c:pt>
                <c:pt idx="20">
                  <c:v>8</c:v>
                </c:pt>
                <c:pt idx="21">
                  <c:v>17</c:v>
                </c:pt>
                <c:pt idx="22">
                  <c:v>12</c:v>
                </c:pt>
                <c:pt idx="23">
                  <c:v>19</c:v>
                </c:pt>
                <c:pt idx="24">
                  <c:v>17</c:v>
                </c:pt>
                <c:pt idx="25">
                  <c:v>12</c:v>
                </c:pt>
                <c:pt idx="26">
                  <c:v>15</c:v>
                </c:pt>
                <c:pt idx="27">
                  <c:v>8</c:v>
                </c:pt>
                <c:pt idx="28">
                  <c:v>12</c:v>
                </c:pt>
                <c:pt idx="29">
                  <c:v>14</c:v>
                </c:pt>
                <c:pt idx="30">
                  <c:v>18</c:v>
                </c:pt>
                <c:pt idx="31">
                  <c:v>13</c:v>
                </c:pt>
                <c:pt idx="32">
                  <c:v>9</c:v>
                </c:pt>
                <c:pt idx="33">
                  <c:v>11</c:v>
                </c:pt>
                <c:pt idx="34">
                  <c:v>12</c:v>
                </c:pt>
                <c:pt idx="35">
                  <c:v>12</c:v>
                </c:pt>
                <c:pt idx="36">
                  <c:v>9</c:v>
                </c:pt>
                <c:pt idx="37">
                  <c:v>10</c:v>
                </c:pt>
                <c:pt idx="38">
                  <c:v>23</c:v>
                </c:pt>
                <c:pt idx="39">
                  <c:v>12</c:v>
                </c:pt>
                <c:pt idx="40">
                  <c:v>11</c:v>
                </c:pt>
                <c:pt idx="41">
                  <c:v>7</c:v>
                </c:pt>
                <c:pt idx="42">
                  <c:v>5</c:v>
                </c:pt>
              </c:numCache>
            </c:numRef>
          </c:val>
        </c:ser>
        <c:ser>
          <c:idx val="1"/>
          <c:order val="1"/>
          <c:tx>
            <c:v>Entered</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DATA!$L$3:$L$53</c:f>
              <c:numCache>
                <c:ptCount val="51"/>
                <c:pt idx="0">
                  <c:v>12</c:v>
                </c:pt>
                <c:pt idx="1">
                  <c:v>13</c:v>
                </c:pt>
                <c:pt idx="2">
                  <c:v>24</c:v>
                </c:pt>
                <c:pt idx="3">
                  <c:v>95</c:v>
                </c:pt>
                <c:pt idx="4">
                  <c:v>101</c:v>
                </c:pt>
                <c:pt idx="5">
                  <c:v>27</c:v>
                </c:pt>
                <c:pt idx="6">
                  <c:v>58</c:v>
                </c:pt>
                <c:pt idx="7">
                  <c:v>49</c:v>
                </c:pt>
                <c:pt idx="8">
                  <c:v>35</c:v>
                </c:pt>
                <c:pt idx="9">
                  <c:v>37</c:v>
                </c:pt>
                <c:pt idx="10">
                  <c:v>45</c:v>
                </c:pt>
                <c:pt idx="11">
                  <c:v>41</c:v>
                </c:pt>
                <c:pt idx="12">
                  <c:v>43</c:v>
                </c:pt>
                <c:pt idx="13">
                  <c:v>38</c:v>
                </c:pt>
                <c:pt idx="14">
                  <c:v>32</c:v>
                </c:pt>
                <c:pt idx="15">
                  <c:v>34</c:v>
                </c:pt>
                <c:pt idx="16">
                  <c:v>23</c:v>
                </c:pt>
                <c:pt idx="17">
                  <c:v>29</c:v>
                </c:pt>
                <c:pt idx="18">
                  <c:v>43</c:v>
                </c:pt>
                <c:pt idx="19">
                  <c:v>21</c:v>
                </c:pt>
                <c:pt idx="20">
                  <c:v>13</c:v>
                </c:pt>
                <c:pt idx="21">
                  <c:v>27</c:v>
                </c:pt>
                <c:pt idx="22">
                  <c:v>19</c:v>
                </c:pt>
                <c:pt idx="23">
                  <c:v>26</c:v>
                </c:pt>
                <c:pt idx="24">
                  <c:v>21</c:v>
                </c:pt>
                <c:pt idx="25">
                  <c:v>19</c:v>
                </c:pt>
                <c:pt idx="26">
                  <c:v>19</c:v>
                </c:pt>
                <c:pt idx="27">
                  <c:v>12</c:v>
                </c:pt>
                <c:pt idx="28">
                  <c:v>18</c:v>
                </c:pt>
                <c:pt idx="29">
                  <c:v>17</c:v>
                </c:pt>
                <c:pt idx="30">
                  <c:v>21</c:v>
                </c:pt>
                <c:pt idx="31">
                  <c:v>18</c:v>
                </c:pt>
                <c:pt idx="32">
                  <c:v>12</c:v>
                </c:pt>
                <c:pt idx="33">
                  <c:v>13</c:v>
                </c:pt>
                <c:pt idx="34">
                  <c:v>15</c:v>
                </c:pt>
                <c:pt idx="35">
                  <c:v>15</c:v>
                </c:pt>
                <c:pt idx="36">
                  <c:v>10</c:v>
                </c:pt>
                <c:pt idx="37">
                  <c:v>13</c:v>
                </c:pt>
                <c:pt idx="38">
                  <c:v>26</c:v>
                </c:pt>
                <c:pt idx="39">
                  <c:v>13</c:v>
                </c:pt>
                <c:pt idx="40">
                  <c:v>17</c:v>
                </c:pt>
                <c:pt idx="41">
                  <c:v>12</c:v>
                </c:pt>
                <c:pt idx="42">
                  <c:v>7</c:v>
                </c:pt>
              </c:numCache>
            </c:numRef>
          </c:val>
        </c:ser>
        <c:gapWidth val="75"/>
        <c:axId val="5342045"/>
        <c:axId val="48078406"/>
      </c:barChart>
      <c:catAx>
        <c:axId val="5342045"/>
        <c:scaling>
          <c:orientation val="minMax"/>
        </c:scaling>
        <c:axPos val="l"/>
        <c:delete val="0"/>
        <c:numFmt formatCode="General" sourceLinked="1"/>
        <c:majorTickMark val="none"/>
        <c:minorTickMark val="none"/>
        <c:tickLblPos val="nextTo"/>
        <c:spPr>
          <a:ln w="3175">
            <a:solidFill>
              <a:srgbClr val="808080"/>
            </a:solidFill>
          </a:ln>
        </c:spPr>
        <c:crossAx val="48078406"/>
        <c:crosses val="autoZero"/>
        <c:auto val="1"/>
        <c:lblOffset val="100"/>
        <c:tickLblSkip val="1"/>
        <c:noMultiLvlLbl val="0"/>
      </c:catAx>
      <c:valAx>
        <c:axId val="48078406"/>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42045"/>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Puppy Bitch- Stock Coats</a:t>
            </a:r>
          </a:p>
        </c:rich>
      </c:tx>
      <c:layout>
        <c:manualLayout>
          <c:xMode val="factor"/>
          <c:yMode val="factor"/>
          <c:x val="-0.003"/>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DATA!$M$3:$M$53</c:f>
              <c:numCache>
                <c:ptCount val="51"/>
                <c:pt idx="0">
                  <c:v>16</c:v>
                </c:pt>
                <c:pt idx="1">
                  <c:v>15</c:v>
                </c:pt>
                <c:pt idx="2">
                  <c:v>23</c:v>
                </c:pt>
                <c:pt idx="3">
                  <c:v>37</c:v>
                </c:pt>
                <c:pt idx="4">
                  <c:v>85</c:v>
                </c:pt>
                <c:pt idx="5">
                  <c:v>24</c:v>
                </c:pt>
                <c:pt idx="6">
                  <c:v>48</c:v>
                </c:pt>
                <c:pt idx="7">
                  <c:v>34</c:v>
                </c:pt>
                <c:pt idx="8">
                  <c:v>33</c:v>
                </c:pt>
                <c:pt idx="9">
                  <c:v>24</c:v>
                </c:pt>
                <c:pt idx="10">
                  <c:v>44</c:v>
                </c:pt>
                <c:pt idx="11">
                  <c:v>41</c:v>
                </c:pt>
                <c:pt idx="12">
                  <c:v>34</c:v>
                </c:pt>
                <c:pt idx="13">
                  <c:v>43</c:v>
                </c:pt>
                <c:pt idx="14">
                  <c:v>32</c:v>
                </c:pt>
                <c:pt idx="15">
                  <c:v>39</c:v>
                </c:pt>
                <c:pt idx="16">
                  <c:v>20</c:v>
                </c:pt>
                <c:pt idx="17">
                  <c:v>28</c:v>
                </c:pt>
                <c:pt idx="18">
                  <c:v>31</c:v>
                </c:pt>
                <c:pt idx="19">
                  <c:v>25</c:v>
                </c:pt>
                <c:pt idx="20">
                  <c:v>13</c:v>
                </c:pt>
                <c:pt idx="21">
                  <c:v>32</c:v>
                </c:pt>
                <c:pt idx="22">
                  <c:v>28</c:v>
                </c:pt>
                <c:pt idx="23">
                  <c:v>26</c:v>
                </c:pt>
                <c:pt idx="24">
                  <c:v>26</c:v>
                </c:pt>
                <c:pt idx="25">
                  <c:v>32</c:v>
                </c:pt>
                <c:pt idx="26">
                  <c:v>25</c:v>
                </c:pt>
                <c:pt idx="27">
                  <c:v>21</c:v>
                </c:pt>
                <c:pt idx="28">
                  <c:v>27</c:v>
                </c:pt>
                <c:pt idx="29">
                  <c:v>28</c:v>
                </c:pt>
                <c:pt idx="30">
                  <c:v>31</c:v>
                </c:pt>
                <c:pt idx="31">
                  <c:v>16</c:v>
                </c:pt>
                <c:pt idx="32">
                  <c:v>15</c:v>
                </c:pt>
                <c:pt idx="33">
                  <c:v>22</c:v>
                </c:pt>
                <c:pt idx="34">
                  <c:v>23</c:v>
                </c:pt>
                <c:pt idx="35">
                  <c:v>19</c:v>
                </c:pt>
                <c:pt idx="36">
                  <c:v>22</c:v>
                </c:pt>
                <c:pt idx="37">
                  <c:v>28</c:v>
                </c:pt>
                <c:pt idx="38">
                  <c:v>30</c:v>
                </c:pt>
                <c:pt idx="39">
                  <c:v>19</c:v>
                </c:pt>
                <c:pt idx="40">
                  <c:v>30</c:v>
                </c:pt>
                <c:pt idx="41">
                  <c:v>29</c:v>
                </c:pt>
                <c:pt idx="42">
                  <c:v>21</c:v>
                </c:pt>
              </c:numCache>
            </c:numRef>
          </c:val>
        </c:ser>
        <c:ser>
          <c:idx val="1"/>
          <c:order val="1"/>
          <c:tx>
            <c:v>Entered</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DATA!$N$3:$N$53</c:f>
              <c:numCache>
                <c:ptCount val="51"/>
                <c:pt idx="0">
                  <c:v>12</c:v>
                </c:pt>
                <c:pt idx="1">
                  <c:v>15</c:v>
                </c:pt>
                <c:pt idx="2">
                  <c:v>30</c:v>
                </c:pt>
                <c:pt idx="3">
                  <c:v>168</c:v>
                </c:pt>
                <c:pt idx="4">
                  <c:v>143</c:v>
                </c:pt>
                <c:pt idx="5">
                  <c:v>45</c:v>
                </c:pt>
                <c:pt idx="6">
                  <c:v>75</c:v>
                </c:pt>
                <c:pt idx="7">
                  <c:v>51</c:v>
                </c:pt>
                <c:pt idx="8">
                  <c:v>55</c:v>
                </c:pt>
                <c:pt idx="9">
                  <c:v>48</c:v>
                </c:pt>
                <c:pt idx="10">
                  <c:v>76</c:v>
                </c:pt>
                <c:pt idx="11">
                  <c:v>66</c:v>
                </c:pt>
                <c:pt idx="12">
                  <c:v>68</c:v>
                </c:pt>
                <c:pt idx="13">
                  <c:v>66</c:v>
                </c:pt>
                <c:pt idx="14">
                  <c:v>43</c:v>
                </c:pt>
                <c:pt idx="15">
                  <c:v>56</c:v>
                </c:pt>
                <c:pt idx="16">
                  <c:v>31</c:v>
                </c:pt>
                <c:pt idx="17">
                  <c:v>48</c:v>
                </c:pt>
                <c:pt idx="18">
                  <c:v>52</c:v>
                </c:pt>
                <c:pt idx="19">
                  <c:v>33</c:v>
                </c:pt>
                <c:pt idx="20">
                  <c:v>24</c:v>
                </c:pt>
                <c:pt idx="21">
                  <c:v>43</c:v>
                </c:pt>
                <c:pt idx="22">
                  <c:v>40</c:v>
                </c:pt>
                <c:pt idx="23">
                  <c:v>48</c:v>
                </c:pt>
                <c:pt idx="24">
                  <c:v>31</c:v>
                </c:pt>
                <c:pt idx="25">
                  <c:v>39</c:v>
                </c:pt>
                <c:pt idx="26">
                  <c:v>37</c:v>
                </c:pt>
                <c:pt idx="27">
                  <c:v>27</c:v>
                </c:pt>
                <c:pt idx="28">
                  <c:v>32</c:v>
                </c:pt>
                <c:pt idx="29">
                  <c:v>33</c:v>
                </c:pt>
                <c:pt idx="30">
                  <c:v>42</c:v>
                </c:pt>
                <c:pt idx="31">
                  <c:v>21</c:v>
                </c:pt>
                <c:pt idx="32">
                  <c:v>21</c:v>
                </c:pt>
                <c:pt idx="33">
                  <c:v>30</c:v>
                </c:pt>
                <c:pt idx="34">
                  <c:v>30</c:v>
                </c:pt>
                <c:pt idx="35">
                  <c:v>25</c:v>
                </c:pt>
                <c:pt idx="36">
                  <c:v>26</c:v>
                </c:pt>
                <c:pt idx="37">
                  <c:v>33</c:v>
                </c:pt>
                <c:pt idx="38">
                  <c:v>32</c:v>
                </c:pt>
                <c:pt idx="39">
                  <c:v>25</c:v>
                </c:pt>
                <c:pt idx="40">
                  <c:v>35</c:v>
                </c:pt>
                <c:pt idx="41">
                  <c:v>37</c:v>
                </c:pt>
                <c:pt idx="42">
                  <c:v>27</c:v>
                </c:pt>
              </c:numCache>
            </c:numRef>
          </c:val>
        </c:ser>
        <c:gapWidth val="75"/>
        <c:axId val="30052471"/>
        <c:axId val="2036784"/>
      </c:barChart>
      <c:catAx>
        <c:axId val="30052471"/>
        <c:scaling>
          <c:orientation val="minMax"/>
        </c:scaling>
        <c:axPos val="l"/>
        <c:delete val="0"/>
        <c:numFmt formatCode="General" sourceLinked="1"/>
        <c:majorTickMark val="none"/>
        <c:minorTickMark val="none"/>
        <c:tickLblPos val="nextTo"/>
        <c:spPr>
          <a:ln w="3175">
            <a:solidFill>
              <a:srgbClr val="808080"/>
            </a:solidFill>
          </a:ln>
        </c:spPr>
        <c:crossAx val="2036784"/>
        <c:crosses val="autoZero"/>
        <c:auto val="1"/>
        <c:lblOffset val="100"/>
        <c:tickLblSkip val="1"/>
        <c:noMultiLvlLbl val="0"/>
      </c:catAx>
      <c:valAx>
        <c:axId val="2036784"/>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052471"/>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Junior Dog - Stock Coats</a:t>
            </a:r>
          </a:p>
        </c:rich>
      </c:tx>
      <c:layout>
        <c:manualLayout>
          <c:xMode val="factor"/>
          <c:yMode val="factor"/>
          <c:x val="-0.0015"/>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DATA!$O$3:$O$53</c:f>
              <c:numCache>
                <c:ptCount val="51"/>
                <c:pt idx="0">
                  <c:v>15</c:v>
                </c:pt>
                <c:pt idx="1">
                  <c:v>16</c:v>
                </c:pt>
                <c:pt idx="2">
                  <c:v>23</c:v>
                </c:pt>
                <c:pt idx="3">
                  <c:v>43</c:v>
                </c:pt>
                <c:pt idx="4">
                  <c:v>43</c:v>
                </c:pt>
                <c:pt idx="5">
                  <c:v>62</c:v>
                </c:pt>
                <c:pt idx="6">
                  <c:v>72</c:v>
                </c:pt>
                <c:pt idx="7">
                  <c:v>46</c:v>
                </c:pt>
                <c:pt idx="8">
                  <c:v>56</c:v>
                </c:pt>
                <c:pt idx="9">
                  <c:v>37</c:v>
                </c:pt>
                <c:pt idx="10">
                  <c:v>41</c:v>
                </c:pt>
                <c:pt idx="11">
                  <c:v>33</c:v>
                </c:pt>
                <c:pt idx="12">
                  <c:v>32</c:v>
                </c:pt>
                <c:pt idx="13">
                  <c:v>37</c:v>
                </c:pt>
                <c:pt idx="14">
                  <c:v>39</c:v>
                </c:pt>
                <c:pt idx="15">
                  <c:v>37</c:v>
                </c:pt>
                <c:pt idx="16">
                  <c:v>28</c:v>
                </c:pt>
                <c:pt idx="17">
                  <c:v>27</c:v>
                </c:pt>
                <c:pt idx="18">
                  <c:v>31</c:v>
                </c:pt>
                <c:pt idx="19">
                  <c:v>51</c:v>
                </c:pt>
                <c:pt idx="20">
                  <c:v>53</c:v>
                </c:pt>
                <c:pt idx="21">
                  <c:v>34</c:v>
                </c:pt>
                <c:pt idx="22">
                  <c:v>16</c:v>
                </c:pt>
                <c:pt idx="23">
                  <c:v>32</c:v>
                </c:pt>
                <c:pt idx="24">
                  <c:v>29</c:v>
                </c:pt>
                <c:pt idx="25">
                  <c:v>23</c:v>
                </c:pt>
                <c:pt idx="26">
                  <c:v>20</c:v>
                </c:pt>
                <c:pt idx="27">
                  <c:v>22</c:v>
                </c:pt>
                <c:pt idx="28">
                  <c:v>27</c:v>
                </c:pt>
                <c:pt idx="29">
                  <c:v>28</c:v>
                </c:pt>
                <c:pt idx="30">
                  <c:v>24</c:v>
                </c:pt>
                <c:pt idx="31">
                  <c:v>19</c:v>
                </c:pt>
                <c:pt idx="32">
                  <c:v>10</c:v>
                </c:pt>
                <c:pt idx="33">
                  <c:v>17</c:v>
                </c:pt>
                <c:pt idx="34">
                  <c:v>23</c:v>
                </c:pt>
                <c:pt idx="35">
                  <c:v>22</c:v>
                </c:pt>
                <c:pt idx="36">
                  <c:v>16</c:v>
                </c:pt>
                <c:pt idx="37">
                  <c:v>14</c:v>
                </c:pt>
                <c:pt idx="38">
                  <c:v>13</c:v>
                </c:pt>
                <c:pt idx="39">
                  <c:v>11</c:v>
                </c:pt>
                <c:pt idx="40">
                  <c:v>11</c:v>
                </c:pt>
                <c:pt idx="41">
                  <c:v>15</c:v>
                </c:pt>
                <c:pt idx="42">
                  <c:v>17</c:v>
                </c:pt>
              </c:numCache>
            </c:numRef>
          </c:val>
        </c:ser>
        <c:ser>
          <c:idx val="1"/>
          <c:order val="1"/>
          <c:tx>
            <c:v>Entered</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DATA!$P$3:$P$53</c:f>
              <c:numCache>
                <c:ptCount val="51"/>
                <c:pt idx="0">
                  <c:v>18</c:v>
                </c:pt>
                <c:pt idx="1">
                  <c:v>18</c:v>
                </c:pt>
                <c:pt idx="2">
                  <c:v>36</c:v>
                </c:pt>
                <c:pt idx="3">
                  <c:v>59</c:v>
                </c:pt>
                <c:pt idx="4">
                  <c:v>58</c:v>
                </c:pt>
                <c:pt idx="5">
                  <c:v>73</c:v>
                </c:pt>
                <c:pt idx="6">
                  <c:v>97</c:v>
                </c:pt>
                <c:pt idx="7">
                  <c:v>64</c:v>
                </c:pt>
                <c:pt idx="8">
                  <c:v>90</c:v>
                </c:pt>
                <c:pt idx="9">
                  <c:v>59</c:v>
                </c:pt>
                <c:pt idx="10">
                  <c:v>55</c:v>
                </c:pt>
                <c:pt idx="11">
                  <c:v>42</c:v>
                </c:pt>
                <c:pt idx="12">
                  <c:v>53</c:v>
                </c:pt>
                <c:pt idx="13">
                  <c:v>56</c:v>
                </c:pt>
                <c:pt idx="14">
                  <c:v>53</c:v>
                </c:pt>
                <c:pt idx="15">
                  <c:v>44</c:v>
                </c:pt>
                <c:pt idx="16">
                  <c:v>40</c:v>
                </c:pt>
                <c:pt idx="17">
                  <c:v>41</c:v>
                </c:pt>
                <c:pt idx="18">
                  <c:v>37</c:v>
                </c:pt>
                <c:pt idx="19">
                  <c:v>57</c:v>
                </c:pt>
                <c:pt idx="20">
                  <c:v>70</c:v>
                </c:pt>
                <c:pt idx="21">
                  <c:v>52</c:v>
                </c:pt>
                <c:pt idx="22">
                  <c:v>26</c:v>
                </c:pt>
                <c:pt idx="23">
                  <c:v>39</c:v>
                </c:pt>
                <c:pt idx="24">
                  <c:v>36</c:v>
                </c:pt>
                <c:pt idx="25">
                  <c:v>29</c:v>
                </c:pt>
                <c:pt idx="26">
                  <c:v>25</c:v>
                </c:pt>
                <c:pt idx="27">
                  <c:v>28</c:v>
                </c:pt>
                <c:pt idx="28">
                  <c:v>37</c:v>
                </c:pt>
                <c:pt idx="29">
                  <c:v>37</c:v>
                </c:pt>
                <c:pt idx="30">
                  <c:v>39</c:v>
                </c:pt>
                <c:pt idx="31">
                  <c:v>0</c:v>
                </c:pt>
                <c:pt idx="32">
                  <c:v>13</c:v>
                </c:pt>
                <c:pt idx="33">
                  <c:v>23</c:v>
                </c:pt>
                <c:pt idx="34">
                  <c:v>27</c:v>
                </c:pt>
                <c:pt idx="35">
                  <c:v>27</c:v>
                </c:pt>
                <c:pt idx="36">
                  <c:v>19</c:v>
                </c:pt>
                <c:pt idx="37">
                  <c:v>15</c:v>
                </c:pt>
                <c:pt idx="38">
                  <c:v>17</c:v>
                </c:pt>
                <c:pt idx="39">
                  <c:v>13</c:v>
                </c:pt>
                <c:pt idx="40">
                  <c:v>13</c:v>
                </c:pt>
                <c:pt idx="41">
                  <c:v>18</c:v>
                </c:pt>
                <c:pt idx="42">
                  <c:v>20</c:v>
                </c:pt>
              </c:numCache>
            </c:numRef>
          </c:val>
        </c:ser>
        <c:gapWidth val="75"/>
        <c:axId val="18331057"/>
        <c:axId val="30761786"/>
      </c:barChart>
      <c:catAx>
        <c:axId val="18331057"/>
        <c:scaling>
          <c:orientation val="minMax"/>
        </c:scaling>
        <c:axPos val="l"/>
        <c:delete val="0"/>
        <c:numFmt formatCode="General" sourceLinked="1"/>
        <c:majorTickMark val="none"/>
        <c:minorTickMark val="none"/>
        <c:tickLblPos val="nextTo"/>
        <c:spPr>
          <a:ln w="3175">
            <a:solidFill>
              <a:srgbClr val="808080"/>
            </a:solidFill>
          </a:ln>
        </c:spPr>
        <c:crossAx val="30761786"/>
        <c:crosses val="autoZero"/>
        <c:auto val="1"/>
        <c:lblOffset val="100"/>
        <c:tickLblSkip val="1"/>
        <c:noMultiLvlLbl val="0"/>
      </c:catAx>
      <c:valAx>
        <c:axId val="30761786"/>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331057"/>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Junior Bitch- Stock Coats</a:t>
            </a:r>
          </a:p>
        </c:rich>
      </c:tx>
      <c:layout>
        <c:manualLayout>
          <c:xMode val="factor"/>
          <c:yMode val="factor"/>
          <c:x val="-0.003"/>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DATA!$Q$3:$Q$53</c:f>
              <c:numCache>
                <c:ptCount val="51"/>
                <c:pt idx="0">
                  <c:v>17</c:v>
                </c:pt>
                <c:pt idx="1">
                  <c:v>22</c:v>
                </c:pt>
                <c:pt idx="2">
                  <c:v>20</c:v>
                </c:pt>
                <c:pt idx="3">
                  <c:v>51</c:v>
                </c:pt>
                <c:pt idx="4">
                  <c:v>46</c:v>
                </c:pt>
                <c:pt idx="5">
                  <c:v>83</c:v>
                </c:pt>
                <c:pt idx="6">
                  <c:v>83</c:v>
                </c:pt>
                <c:pt idx="7">
                  <c:v>70</c:v>
                </c:pt>
                <c:pt idx="8">
                  <c:v>79</c:v>
                </c:pt>
                <c:pt idx="9">
                  <c:v>67</c:v>
                </c:pt>
                <c:pt idx="10">
                  <c:v>67</c:v>
                </c:pt>
                <c:pt idx="11">
                  <c:v>44</c:v>
                </c:pt>
                <c:pt idx="12">
                  <c:v>57</c:v>
                </c:pt>
                <c:pt idx="13">
                  <c:v>54</c:v>
                </c:pt>
                <c:pt idx="14">
                  <c:v>65</c:v>
                </c:pt>
                <c:pt idx="15">
                  <c:v>54</c:v>
                </c:pt>
                <c:pt idx="16">
                  <c:v>51</c:v>
                </c:pt>
                <c:pt idx="17">
                  <c:v>32</c:v>
                </c:pt>
                <c:pt idx="18">
                  <c:v>49</c:v>
                </c:pt>
                <c:pt idx="19">
                  <c:v>54</c:v>
                </c:pt>
                <c:pt idx="20">
                  <c:v>63</c:v>
                </c:pt>
                <c:pt idx="21">
                  <c:v>64</c:v>
                </c:pt>
                <c:pt idx="22">
                  <c:v>25</c:v>
                </c:pt>
                <c:pt idx="23">
                  <c:v>50</c:v>
                </c:pt>
                <c:pt idx="24">
                  <c:v>41</c:v>
                </c:pt>
                <c:pt idx="25">
                  <c:v>40</c:v>
                </c:pt>
                <c:pt idx="26">
                  <c:v>42</c:v>
                </c:pt>
                <c:pt idx="27">
                  <c:v>28</c:v>
                </c:pt>
                <c:pt idx="28">
                  <c:v>41</c:v>
                </c:pt>
                <c:pt idx="29">
                  <c:v>36</c:v>
                </c:pt>
                <c:pt idx="30">
                  <c:v>29</c:v>
                </c:pt>
                <c:pt idx="31">
                  <c:v>25</c:v>
                </c:pt>
                <c:pt idx="32">
                  <c:v>24</c:v>
                </c:pt>
                <c:pt idx="33">
                  <c:v>47</c:v>
                </c:pt>
                <c:pt idx="34">
                  <c:v>35</c:v>
                </c:pt>
                <c:pt idx="35">
                  <c:v>39</c:v>
                </c:pt>
                <c:pt idx="36">
                  <c:v>28</c:v>
                </c:pt>
                <c:pt idx="37">
                  <c:v>44</c:v>
                </c:pt>
                <c:pt idx="38">
                  <c:v>27</c:v>
                </c:pt>
                <c:pt idx="39">
                  <c:v>32</c:v>
                </c:pt>
                <c:pt idx="40">
                  <c:v>39</c:v>
                </c:pt>
                <c:pt idx="41">
                  <c:v>41</c:v>
                </c:pt>
                <c:pt idx="42">
                  <c:v>50</c:v>
                </c:pt>
              </c:numCache>
            </c:numRef>
          </c:val>
        </c:ser>
        <c:ser>
          <c:idx val="1"/>
          <c:order val="1"/>
          <c:tx>
            <c:v>Entered</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DATA!$R$3:$R$53</c:f>
              <c:numCache>
                <c:ptCount val="51"/>
                <c:pt idx="0">
                  <c:v>17</c:v>
                </c:pt>
                <c:pt idx="1">
                  <c:v>22</c:v>
                </c:pt>
                <c:pt idx="2">
                  <c:v>44</c:v>
                </c:pt>
                <c:pt idx="3">
                  <c:v>66</c:v>
                </c:pt>
                <c:pt idx="4">
                  <c:v>62</c:v>
                </c:pt>
                <c:pt idx="5">
                  <c:v>104</c:v>
                </c:pt>
                <c:pt idx="6">
                  <c:v>120</c:v>
                </c:pt>
                <c:pt idx="7">
                  <c:v>101</c:v>
                </c:pt>
                <c:pt idx="8">
                  <c:v>124</c:v>
                </c:pt>
                <c:pt idx="9">
                  <c:v>99</c:v>
                </c:pt>
                <c:pt idx="10">
                  <c:v>78</c:v>
                </c:pt>
                <c:pt idx="11">
                  <c:v>67</c:v>
                </c:pt>
                <c:pt idx="12">
                  <c:v>82</c:v>
                </c:pt>
                <c:pt idx="13">
                  <c:v>89</c:v>
                </c:pt>
                <c:pt idx="14">
                  <c:v>93</c:v>
                </c:pt>
                <c:pt idx="15">
                  <c:v>74</c:v>
                </c:pt>
                <c:pt idx="16">
                  <c:v>79</c:v>
                </c:pt>
                <c:pt idx="17">
                  <c:v>64</c:v>
                </c:pt>
                <c:pt idx="18">
                  <c:v>67</c:v>
                </c:pt>
                <c:pt idx="19">
                  <c:v>81</c:v>
                </c:pt>
                <c:pt idx="20">
                  <c:v>86</c:v>
                </c:pt>
                <c:pt idx="21">
                  <c:v>85</c:v>
                </c:pt>
                <c:pt idx="22">
                  <c:v>35</c:v>
                </c:pt>
                <c:pt idx="23">
                  <c:v>73</c:v>
                </c:pt>
                <c:pt idx="24">
                  <c:v>51</c:v>
                </c:pt>
                <c:pt idx="25">
                  <c:v>49</c:v>
                </c:pt>
                <c:pt idx="26">
                  <c:v>61</c:v>
                </c:pt>
                <c:pt idx="27">
                  <c:v>42</c:v>
                </c:pt>
                <c:pt idx="28">
                  <c:v>54</c:v>
                </c:pt>
                <c:pt idx="29">
                  <c:v>48</c:v>
                </c:pt>
                <c:pt idx="30">
                  <c:v>41</c:v>
                </c:pt>
                <c:pt idx="31">
                  <c:v>36</c:v>
                </c:pt>
                <c:pt idx="32">
                  <c:v>36</c:v>
                </c:pt>
                <c:pt idx="33">
                  <c:v>55</c:v>
                </c:pt>
                <c:pt idx="34">
                  <c:v>44</c:v>
                </c:pt>
                <c:pt idx="35">
                  <c:v>45</c:v>
                </c:pt>
                <c:pt idx="36">
                  <c:v>35</c:v>
                </c:pt>
                <c:pt idx="37">
                  <c:v>57</c:v>
                </c:pt>
                <c:pt idx="38">
                  <c:v>32</c:v>
                </c:pt>
                <c:pt idx="39">
                  <c:v>37</c:v>
                </c:pt>
                <c:pt idx="40">
                  <c:v>43</c:v>
                </c:pt>
                <c:pt idx="41">
                  <c:v>48</c:v>
                </c:pt>
                <c:pt idx="42">
                  <c:v>65</c:v>
                </c:pt>
              </c:numCache>
            </c:numRef>
          </c:val>
        </c:ser>
        <c:gapWidth val="75"/>
        <c:axId val="8420619"/>
        <c:axId val="8676708"/>
      </c:barChart>
      <c:catAx>
        <c:axId val="8420619"/>
        <c:scaling>
          <c:orientation val="minMax"/>
        </c:scaling>
        <c:axPos val="l"/>
        <c:delete val="0"/>
        <c:numFmt formatCode="General" sourceLinked="1"/>
        <c:majorTickMark val="none"/>
        <c:minorTickMark val="none"/>
        <c:tickLblPos val="nextTo"/>
        <c:spPr>
          <a:ln w="3175">
            <a:solidFill>
              <a:srgbClr val="808080"/>
            </a:solidFill>
          </a:ln>
        </c:spPr>
        <c:crossAx val="8676708"/>
        <c:crosses val="autoZero"/>
        <c:auto val="1"/>
        <c:lblOffset val="100"/>
        <c:tickLblSkip val="1"/>
        <c:noMultiLvlLbl val="0"/>
      </c:catAx>
      <c:valAx>
        <c:axId val="867670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420619"/>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Intermediate Dog - Stock Coats</a:t>
            </a:r>
          </a:p>
        </c:rich>
      </c:tx>
      <c:layout>
        <c:manualLayout>
          <c:xMode val="factor"/>
          <c:yMode val="factor"/>
          <c:x val="-0.003"/>
          <c:y val="-0.016"/>
        </c:manualLayout>
      </c:layout>
      <c:spPr>
        <a:noFill/>
        <a:ln w="3175">
          <a:noFill/>
        </a:ln>
      </c:spPr>
    </c:title>
    <c:plotArea>
      <c:layout>
        <c:manualLayout>
          <c:xMode val="edge"/>
          <c:yMode val="edge"/>
          <c:x val="0.001"/>
          <c:y val="0.0605"/>
          <c:w val="0.86825"/>
          <c:h val="0.94075"/>
        </c:manualLayout>
      </c:layout>
      <c:barChart>
        <c:barDir val="bar"/>
        <c:grouping val="clustered"/>
        <c:varyColors val="0"/>
        <c:ser>
          <c:idx val="0"/>
          <c:order val="0"/>
          <c:tx>
            <c:v>Shown</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6"/>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DATA!$S$3:$S$53</c:f>
              <c:numCache>
                <c:ptCount val="51"/>
                <c:pt idx="0">
                  <c:v>24</c:v>
                </c:pt>
                <c:pt idx="1">
                  <c:v>16</c:v>
                </c:pt>
                <c:pt idx="2">
                  <c:v>26</c:v>
                </c:pt>
                <c:pt idx="3">
                  <c:v>45</c:v>
                </c:pt>
                <c:pt idx="4">
                  <c:v>56</c:v>
                </c:pt>
                <c:pt idx="5">
                  <c:v>88</c:v>
                </c:pt>
                <c:pt idx="6">
                  <c:v>97</c:v>
                </c:pt>
                <c:pt idx="7">
                  <c:v>83</c:v>
                </c:pt>
                <c:pt idx="8">
                  <c:v>65</c:v>
                </c:pt>
                <c:pt idx="9">
                  <c:v>62</c:v>
                </c:pt>
                <c:pt idx="10">
                  <c:v>47</c:v>
                </c:pt>
                <c:pt idx="11">
                  <c:v>52</c:v>
                </c:pt>
                <c:pt idx="12">
                  <c:v>55</c:v>
                </c:pt>
                <c:pt idx="13">
                  <c:v>51</c:v>
                </c:pt>
                <c:pt idx="14">
                  <c:v>60</c:v>
                </c:pt>
                <c:pt idx="15">
                  <c:v>45</c:v>
                </c:pt>
                <c:pt idx="16">
                  <c:v>32</c:v>
                </c:pt>
                <c:pt idx="17">
                  <c:v>33</c:v>
                </c:pt>
                <c:pt idx="18">
                  <c:v>47</c:v>
                </c:pt>
                <c:pt idx="19">
                  <c:v>29</c:v>
                </c:pt>
                <c:pt idx="20">
                  <c:v>4</c:v>
                </c:pt>
                <c:pt idx="21">
                  <c:v>5</c:v>
                </c:pt>
                <c:pt idx="22">
                  <c:v>24</c:v>
                </c:pt>
                <c:pt idx="23">
                  <c:v>30</c:v>
                </c:pt>
                <c:pt idx="24">
                  <c:v>21</c:v>
                </c:pt>
                <c:pt idx="25">
                  <c:v>36</c:v>
                </c:pt>
                <c:pt idx="26">
                  <c:v>26</c:v>
                </c:pt>
                <c:pt idx="27">
                  <c:v>26</c:v>
                </c:pt>
                <c:pt idx="28">
                  <c:v>29</c:v>
                </c:pt>
                <c:pt idx="29">
                  <c:v>25</c:v>
                </c:pt>
                <c:pt idx="30">
                  <c:v>29</c:v>
                </c:pt>
                <c:pt idx="31">
                  <c:v>21</c:v>
                </c:pt>
                <c:pt idx="32">
                  <c:v>24</c:v>
                </c:pt>
                <c:pt idx="33">
                  <c:v>25</c:v>
                </c:pt>
                <c:pt idx="34">
                  <c:v>32</c:v>
                </c:pt>
                <c:pt idx="35">
                  <c:v>23</c:v>
                </c:pt>
                <c:pt idx="36">
                  <c:v>24</c:v>
                </c:pt>
                <c:pt idx="37">
                  <c:v>25</c:v>
                </c:pt>
                <c:pt idx="38">
                  <c:v>23</c:v>
                </c:pt>
                <c:pt idx="39">
                  <c:v>24</c:v>
                </c:pt>
                <c:pt idx="40">
                  <c:v>22</c:v>
                </c:pt>
                <c:pt idx="41">
                  <c:v>26</c:v>
                </c:pt>
                <c:pt idx="42">
                  <c:v>22</c:v>
                </c:pt>
              </c:numCache>
            </c:numRef>
          </c:val>
        </c:ser>
        <c:ser>
          <c:idx val="1"/>
          <c:order val="1"/>
          <c:tx>
            <c:v>Entered</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DATA!$A$3:$A$53</c:f>
              <c:strCache>
                <c:ptCount val="51"/>
                <c:pt idx="0">
                  <c:v>1967 Sydney NSW</c:v>
                </c:pt>
                <c:pt idx="1">
                  <c:v>1972 Canberra ACT</c:v>
                </c:pt>
                <c:pt idx="2">
                  <c:v>1974 Dandenong VIC</c:v>
                </c:pt>
                <c:pt idx="3">
                  <c:v>1976 Nuriootpa SA</c:v>
                </c:pt>
                <c:pt idx="4">
                  <c:v>1977 Canberra ACT</c:v>
                </c:pt>
                <c:pt idx="5">
                  <c:v>1978 Camden NSW</c:v>
                </c:pt>
                <c:pt idx="6">
                  <c:v>1979 Ballarat VIC</c:v>
                </c:pt>
                <c:pt idx="7">
                  <c:v>1980 Adelaide SA</c:v>
                </c:pt>
                <c:pt idx="8">
                  <c:v>1981 Sydney NSW</c:v>
                </c:pt>
                <c:pt idx="9">
                  <c:v>1982 Canberra ACT</c:v>
                </c:pt>
                <c:pt idx="10">
                  <c:v>1983 Dandenong VIC</c:v>
                </c:pt>
                <c:pt idx="11">
                  <c:v>1984 Nuriootpa SA</c:v>
                </c:pt>
                <c:pt idx="12">
                  <c:v>1985 Penrith NSW</c:v>
                </c:pt>
                <c:pt idx="13">
                  <c:v>1986 Canberra ACT</c:v>
                </c:pt>
                <c:pt idx="14">
                  <c:v>1987 Dandenong VIC</c:v>
                </c:pt>
                <c:pt idx="15">
                  <c:v>1988 Nuriootpa SA</c:v>
                </c:pt>
                <c:pt idx="16">
                  <c:v>1989 Richmond NSW</c:v>
                </c:pt>
                <c:pt idx="17">
                  <c:v>1990 Brisbane QLD</c:v>
                </c:pt>
                <c:pt idx="18">
                  <c:v>1991 Canberra ACT</c:v>
                </c:pt>
                <c:pt idx="19">
                  <c:v>1992 Lyndhurst, VIC</c:v>
                </c:pt>
                <c:pt idx="20">
                  <c:v>1993 Nuriootpa SA</c:v>
                </c:pt>
                <c:pt idx="21">
                  <c:v>1994 Newcastle NSW</c:v>
                </c:pt>
                <c:pt idx="22">
                  <c:v>1995 Durack QLD</c:v>
                </c:pt>
                <c:pt idx="23">
                  <c:v>1996 Lyndhurst, VIC</c:v>
                </c:pt>
                <c:pt idx="24">
                  <c:v>1997 Castle Hill NSW</c:v>
                </c:pt>
                <c:pt idx="25">
                  <c:v>1998 Canberra ACT</c:v>
                </c:pt>
                <c:pt idx="26">
                  <c:v>1999 West Beach SA</c:v>
                </c:pt>
                <c:pt idx="27">
                  <c:v>2000 Durack QLD</c:v>
                </c:pt>
                <c:pt idx="28">
                  <c:v>2001 Lyndhurst, VIC</c:v>
                </c:pt>
                <c:pt idx="29">
                  <c:v>2002 Erskine Pk NSW</c:v>
                </c:pt>
                <c:pt idx="30">
                  <c:v>2003 Canberra ACT</c:v>
                </c:pt>
                <c:pt idx="31">
                  <c:v>2004 West Beach SA</c:v>
                </c:pt>
                <c:pt idx="32">
                  <c:v>2005 Durack QLD</c:v>
                </c:pt>
                <c:pt idx="33">
                  <c:v>2006 Lyndhurst, VIC</c:v>
                </c:pt>
                <c:pt idx="34">
                  <c:v>2007 Erskine Pk NSW</c:v>
                </c:pt>
                <c:pt idx="35">
                  <c:v>2008 West Beach SA</c:v>
                </c:pt>
                <c:pt idx="36">
                  <c:v>2009 Durack QLD</c:v>
                </c:pt>
                <c:pt idx="37">
                  <c:v>2010 Lyndhurst, VIC</c:v>
                </c:pt>
                <c:pt idx="38">
                  <c:v>2011 Erskine Park NSW</c:v>
                </c:pt>
                <c:pt idx="39">
                  <c:v>2012 Newcastle NSW</c:v>
                </c:pt>
                <c:pt idx="40">
                  <c:v>2013 West Beach SA</c:v>
                </c:pt>
                <c:pt idx="41">
                  <c:v>2014 Canberra ACT</c:v>
                </c:pt>
                <c:pt idx="42">
                  <c:v>2015 Lyndhurst, VIC</c:v>
                </c:pt>
              </c:strCache>
            </c:strRef>
          </c:cat>
          <c:val>
            <c:numRef>
              <c:f>DATA!$T$3:$T$53</c:f>
              <c:numCache>
                <c:ptCount val="51"/>
                <c:pt idx="0">
                  <c:v>27</c:v>
                </c:pt>
                <c:pt idx="1">
                  <c:v>20</c:v>
                </c:pt>
                <c:pt idx="2">
                  <c:v>31</c:v>
                </c:pt>
                <c:pt idx="3">
                  <c:v>70</c:v>
                </c:pt>
                <c:pt idx="4">
                  <c:v>81</c:v>
                </c:pt>
                <c:pt idx="5">
                  <c:v>111</c:v>
                </c:pt>
                <c:pt idx="6">
                  <c:v>124</c:v>
                </c:pt>
                <c:pt idx="7">
                  <c:v>102</c:v>
                </c:pt>
                <c:pt idx="8">
                  <c:v>89</c:v>
                </c:pt>
                <c:pt idx="9">
                  <c:v>93</c:v>
                </c:pt>
                <c:pt idx="10">
                  <c:v>74</c:v>
                </c:pt>
                <c:pt idx="11">
                  <c:v>75</c:v>
                </c:pt>
                <c:pt idx="12">
                  <c:v>85</c:v>
                </c:pt>
                <c:pt idx="13">
                  <c:v>75</c:v>
                </c:pt>
                <c:pt idx="14">
                  <c:v>80</c:v>
                </c:pt>
                <c:pt idx="15">
                  <c:v>56</c:v>
                </c:pt>
                <c:pt idx="16">
                  <c:v>39</c:v>
                </c:pt>
                <c:pt idx="17">
                  <c:v>46</c:v>
                </c:pt>
                <c:pt idx="18">
                  <c:v>52</c:v>
                </c:pt>
                <c:pt idx="19">
                  <c:v>39</c:v>
                </c:pt>
                <c:pt idx="20">
                  <c:v>7</c:v>
                </c:pt>
                <c:pt idx="21">
                  <c:v>6</c:v>
                </c:pt>
                <c:pt idx="22">
                  <c:v>26</c:v>
                </c:pt>
                <c:pt idx="23">
                  <c:v>39</c:v>
                </c:pt>
                <c:pt idx="24">
                  <c:v>23</c:v>
                </c:pt>
                <c:pt idx="25">
                  <c:v>38</c:v>
                </c:pt>
                <c:pt idx="26">
                  <c:v>32</c:v>
                </c:pt>
                <c:pt idx="27">
                  <c:v>34</c:v>
                </c:pt>
                <c:pt idx="28">
                  <c:v>39</c:v>
                </c:pt>
                <c:pt idx="29">
                  <c:v>26</c:v>
                </c:pt>
                <c:pt idx="30">
                  <c:v>33</c:v>
                </c:pt>
                <c:pt idx="31">
                  <c:v>27</c:v>
                </c:pt>
                <c:pt idx="32">
                  <c:v>30</c:v>
                </c:pt>
                <c:pt idx="33">
                  <c:v>27</c:v>
                </c:pt>
                <c:pt idx="34">
                  <c:v>36</c:v>
                </c:pt>
                <c:pt idx="35">
                  <c:v>27</c:v>
                </c:pt>
                <c:pt idx="36">
                  <c:v>31</c:v>
                </c:pt>
                <c:pt idx="37">
                  <c:v>33</c:v>
                </c:pt>
                <c:pt idx="38">
                  <c:v>29</c:v>
                </c:pt>
                <c:pt idx="39">
                  <c:v>27</c:v>
                </c:pt>
                <c:pt idx="40">
                  <c:v>24</c:v>
                </c:pt>
                <c:pt idx="41">
                  <c:v>27</c:v>
                </c:pt>
                <c:pt idx="42">
                  <c:v>30</c:v>
                </c:pt>
              </c:numCache>
            </c:numRef>
          </c:val>
        </c:ser>
        <c:gapWidth val="75"/>
        <c:axId val="10981509"/>
        <c:axId val="31724718"/>
      </c:barChart>
      <c:catAx>
        <c:axId val="10981509"/>
        <c:scaling>
          <c:orientation val="minMax"/>
        </c:scaling>
        <c:axPos val="l"/>
        <c:delete val="0"/>
        <c:numFmt formatCode="General" sourceLinked="1"/>
        <c:majorTickMark val="none"/>
        <c:minorTickMark val="none"/>
        <c:tickLblPos val="nextTo"/>
        <c:spPr>
          <a:ln w="3175">
            <a:solidFill>
              <a:srgbClr val="808080"/>
            </a:solidFill>
          </a:ln>
        </c:spPr>
        <c:crossAx val="31724718"/>
        <c:crosses val="autoZero"/>
        <c:auto val="1"/>
        <c:lblOffset val="100"/>
        <c:tickLblSkip val="1"/>
        <c:noMultiLvlLbl val="0"/>
      </c:catAx>
      <c:valAx>
        <c:axId val="3172471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981509"/>
        <c:crossesAt val="1"/>
        <c:crossBetween val="between"/>
        <c:dispUnits/>
      </c:valAx>
      <c:spPr>
        <a:solidFill>
          <a:srgbClr val="FFFFFF"/>
        </a:solidFill>
        <a:ln w="3175">
          <a:noFill/>
        </a:ln>
      </c:spPr>
    </c:plotArea>
    <c:legend>
      <c:legendPos val="r"/>
      <c:layout>
        <c:manualLayout>
          <c:xMode val="edge"/>
          <c:yMode val="edge"/>
          <c:x val="0.3945"/>
          <c:y val="0.968"/>
          <c:w val="0.2035"/>
          <c:h val="0.0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10</xdr:col>
      <xdr:colOff>152400</xdr:colOff>
      <xdr:row>51</xdr:row>
      <xdr:rowOff>133350</xdr:rowOff>
    </xdr:to>
    <xdr:graphicFrame>
      <xdr:nvGraphicFramePr>
        <xdr:cNvPr id="1" name="Chart 3"/>
        <xdr:cNvGraphicFramePr/>
      </xdr:nvGraphicFramePr>
      <xdr:xfrm>
        <a:off x="28575" y="0"/>
        <a:ext cx="6219825" cy="8391525"/>
      </xdr:xfrm>
      <a:graphic>
        <a:graphicData uri="http://schemas.openxmlformats.org/drawingml/2006/chart">
          <c:chart xmlns:c="http://schemas.openxmlformats.org/drawingml/2006/chart" r:id="rId1"/>
        </a:graphicData>
      </a:graphic>
    </xdr:graphicFrame>
    <xdr:clientData/>
  </xdr:twoCellAnchor>
  <xdr:twoCellAnchor>
    <xdr:from>
      <xdr:col>10</xdr:col>
      <xdr:colOff>600075</xdr:colOff>
      <xdr:row>0</xdr:row>
      <xdr:rowOff>0</xdr:rowOff>
    </xdr:from>
    <xdr:to>
      <xdr:col>21</xdr:col>
      <xdr:colOff>114300</xdr:colOff>
      <xdr:row>51</xdr:row>
      <xdr:rowOff>133350</xdr:rowOff>
    </xdr:to>
    <xdr:graphicFrame>
      <xdr:nvGraphicFramePr>
        <xdr:cNvPr id="2" name="Chart 5"/>
        <xdr:cNvGraphicFramePr/>
      </xdr:nvGraphicFramePr>
      <xdr:xfrm>
        <a:off x="6696075" y="0"/>
        <a:ext cx="6219825" cy="8391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53</xdr:row>
      <xdr:rowOff>0</xdr:rowOff>
    </xdr:from>
    <xdr:to>
      <xdr:col>10</xdr:col>
      <xdr:colOff>123825</xdr:colOff>
      <xdr:row>104</xdr:row>
      <xdr:rowOff>133350</xdr:rowOff>
    </xdr:to>
    <xdr:graphicFrame>
      <xdr:nvGraphicFramePr>
        <xdr:cNvPr id="3" name="Chart 6"/>
        <xdr:cNvGraphicFramePr/>
      </xdr:nvGraphicFramePr>
      <xdr:xfrm>
        <a:off x="0" y="8582025"/>
        <a:ext cx="6219825" cy="8391525"/>
      </xdr:xfrm>
      <a:graphic>
        <a:graphicData uri="http://schemas.openxmlformats.org/drawingml/2006/chart">
          <c:chart xmlns:c="http://schemas.openxmlformats.org/drawingml/2006/chart" r:id="rId3"/>
        </a:graphicData>
      </a:graphic>
    </xdr:graphicFrame>
    <xdr:clientData/>
  </xdr:twoCellAnchor>
  <xdr:twoCellAnchor>
    <xdr:from>
      <xdr:col>10</xdr:col>
      <xdr:colOff>571500</xdr:colOff>
      <xdr:row>53</xdr:row>
      <xdr:rowOff>0</xdr:rowOff>
    </xdr:from>
    <xdr:to>
      <xdr:col>21</xdr:col>
      <xdr:colOff>85725</xdr:colOff>
      <xdr:row>104</xdr:row>
      <xdr:rowOff>133350</xdr:rowOff>
    </xdr:to>
    <xdr:graphicFrame>
      <xdr:nvGraphicFramePr>
        <xdr:cNvPr id="4" name="Chart 7"/>
        <xdr:cNvGraphicFramePr/>
      </xdr:nvGraphicFramePr>
      <xdr:xfrm>
        <a:off x="6667500" y="8582025"/>
        <a:ext cx="6219825" cy="8391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0</xdr:rowOff>
    </xdr:from>
    <xdr:to>
      <xdr:col>10</xdr:col>
      <xdr:colOff>123825</xdr:colOff>
      <xdr:row>157</xdr:row>
      <xdr:rowOff>133350</xdr:rowOff>
    </xdr:to>
    <xdr:graphicFrame>
      <xdr:nvGraphicFramePr>
        <xdr:cNvPr id="5" name="Chart 8"/>
        <xdr:cNvGraphicFramePr/>
      </xdr:nvGraphicFramePr>
      <xdr:xfrm>
        <a:off x="0" y="17164050"/>
        <a:ext cx="6219825" cy="8391525"/>
      </xdr:xfrm>
      <a:graphic>
        <a:graphicData uri="http://schemas.openxmlformats.org/drawingml/2006/chart">
          <c:chart xmlns:c="http://schemas.openxmlformats.org/drawingml/2006/chart" r:id="rId5"/>
        </a:graphicData>
      </a:graphic>
    </xdr:graphicFrame>
    <xdr:clientData/>
  </xdr:twoCellAnchor>
  <xdr:twoCellAnchor>
    <xdr:from>
      <xdr:col>10</xdr:col>
      <xdr:colOff>571500</xdr:colOff>
      <xdr:row>106</xdr:row>
      <xdr:rowOff>0</xdr:rowOff>
    </xdr:from>
    <xdr:to>
      <xdr:col>21</xdr:col>
      <xdr:colOff>85725</xdr:colOff>
      <xdr:row>157</xdr:row>
      <xdr:rowOff>133350</xdr:rowOff>
    </xdr:to>
    <xdr:graphicFrame>
      <xdr:nvGraphicFramePr>
        <xdr:cNvPr id="6" name="Chart 9"/>
        <xdr:cNvGraphicFramePr/>
      </xdr:nvGraphicFramePr>
      <xdr:xfrm>
        <a:off x="6667500" y="17164050"/>
        <a:ext cx="6219825" cy="8391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159</xdr:row>
      <xdr:rowOff>0</xdr:rowOff>
    </xdr:from>
    <xdr:to>
      <xdr:col>10</xdr:col>
      <xdr:colOff>123825</xdr:colOff>
      <xdr:row>210</xdr:row>
      <xdr:rowOff>133350</xdr:rowOff>
    </xdr:to>
    <xdr:graphicFrame>
      <xdr:nvGraphicFramePr>
        <xdr:cNvPr id="7" name="Chart 10"/>
        <xdr:cNvGraphicFramePr/>
      </xdr:nvGraphicFramePr>
      <xdr:xfrm>
        <a:off x="0" y="25746075"/>
        <a:ext cx="6219825" cy="8391525"/>
      </xdr:xfrm>
      <a:graphic>
        <a:graphicData uri="http://schemas.openxmlformats.org/drawingml/2006/chart">
          <c:chart xmlns:c="http://schemas.openxmlformats.org/drawingml/2006/chart" r:id="rId7"/>
        </a:graphicData>
      </a:graphic>
    </xdr:graphicFrame>
    <xdr:clientData/>
  </xdr:twoCellAnchor>
  <xdr:twoCellAnchor>
    <xdr:from>
      <xdr:col>10</xdr:col>
      <xdr:colOff>571500</xdr:colOff>
      <xdr:row>159</xdr:row>
      <xdr:rowOff>0</xdr:rowOff>
    </xdr:from>
    <xdr:to>
      <xdr:col>21</xdr:col>
      <xdr:colOff>85725</xdr:colOff>
      <xdr:row>210</xdr:row>
      <xdr:rowOff>133350</xdr:rowOff>
    </xdr:to>
    <xdr:graphicFrame>
      <xdr:nvGraphicFramePr>
        <xdr:cNvPr id="8" name="Chart 11"/>
        <xdr:cNvGraphicFramePr/>
      </xdr:nvGraphicFramePr>
      <xdr:xfrm>
        <a:off x="6667500" y="25746075"/>
        <a:ext cx="6219825" cy="8391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212</xdr:row>
      <xdr:rowOff>0</xdr:rowOff>
    </xdr:from>
    <xdr:to>
      <xdr:col>10</xdr:col>
      <xdr:colOff>123825</xdr:colOff>
      <xdr:row>263</xdr:row>
      <xdr:rowOff>133350</xdr:rowOff>
    </xdr:to>
    <xdr:graphicFrame>
      <xdr:nvGraphicFramePr>
        <xdr:cNvPr id="9" name="Chart 12"/>
        <xdr:cNvGraphicFramePr/>
      </xdr:nvGraphicFramePr>
      <xdr:xfrm>
        <a:off x="0" y="34328100"/>
        <a:ext cx="6219825" cy="8391525"/>
      </xdr:xfrm>
      <a:graphic>
        <a:graphicData uri="http://schemas.openxmlformats.org/drawingml/2006/chart">
          <c:chart xmlns:c="http://schemas.openxmlformats.org/drawingml/2006/chart" r:id="rId9"/>
        </a:graphicData>
      </a:graphic>
    </xdr:graphicFrame>
    <xdr:clientData/>
  </xdr:twoCellAnchor>
  <xdr:twoCellAnchor>
    <xdr:from>
      <xdr:col>10</xdr:col>
      <xdr:colOff>571500</xdr:colOff>
      <xdr:row>212</xdr:row>
      <xdr:rowOff>0</xdr:rowOff>
    </xdr:from>
    <xdr:to>
      <xdr:col>21</xdr:col>
      <xdr:colOff>85725</xdr:colOff>
      <xdr:row>263</xdr:row>
      <xdr:rowOff>133350</xdr:rowOff>
    </xdr:to>
    <xdr:graphicFrame>
      <xdr:nvGraphicFramePr>
        <xdr:cNvPr id="10" name="Chart 13"/>
        <xdr:cNvGraphicFramePr/>
      </xdr:nvGraphicFramePr>
      <xdr:xfrm>
        <a:off x="6667500" y="34328100"/>
        <a:ext cx="6219825" cy="8391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265</xdr:row>
      <xdr:rowOff>0</xdr:rowOff>
    </xdr:from>
    <xdr:to>
      <xdr:col>10</xdr:col>
      <xdr:colOff>123825</xdr:colOff>
      <xdr:row>316</xdr:row>
      <xdr:rowOff>133350</xdr:rowOff>
    </xdr:to>
    <xdr:graphicFrame>
      <xdr:nvGraphicFramePr>
        <xdr:cNvPr id="11" name="Chart 14"/>
        <xdr:cNvGraphicFramePr/>
      </xdr:nvGraphicFramePr>
      <xdr:xfrm>
        <a:off x="0" y="42910125"/>
        <a:ext cx="6219825" cy="8391525"/>
      </xdr:xfrm>
      <a:graphic>
        <a:graphicData uri="http://schemas.openxmlformats.org/drawingml/2006/chart">
          <c:chart xmlns:c="http://schemas.openxmlformats.org/drawingml/2006/chart" r:id="rId11"/>
        </a:graphicData>
      </a:graphic>
    </xdr:graphicFrame>
    <xdr:clientData/>
  </xdr:twoCellAnchor>
  <xdr:twoCellAnchor>
    <xdr:from>
      <xdr:col>10</xdr:col>
      <xdr:colOff>571500</xdr:colOff>
      <xdr:row>265</xdr:row>
      <xdr:rowOff>0</xdr:rowOff>
    </xdr:from>
    <xdr:to>
      <xdr:col>21</xdr:col>
      <xdr:colOff>85725</xdr:colOff>
      <xdr:row>316</xdr:row>
      <xdr:rowOff>133350</xdr:rowOff>
    </xdr:to>
    <xdr:graphicFrame>
      <xdr:nvGraphicFramePr>
        <xdr:cNvPr id="12" name="Chart 15"/>
        <xdr:cNvGraphicFramePr/>
      </xdr:nvGraphicFramePr>
      <xdr:xfrm>
        <a:off x="6667500" y="42910125"/>
        <a:ext cx="6219825" cy="8391525"/>
      </xdr:xfrm>
      <a:graphic>
        <a:graphicData uri="http://schemas.openxmlformats.org/drawingml/2006/chart">
          <c:chart xmlns:c="http://schemas.openxmlformats.org/drawingml/2006/chart" r:id="rId12"/>
        </a:graphicData>
      </a:graphic>
    </xdr:graphicFrame>
    <xdr:clientData/>
  </xdr:twoCellAnchor>
  <xdr:twoCellAnchor>
    <xdr:from>
      <xdr:col>21</xdr:col>
      <xdr:colOff>561975</xdr:colOff>
      <xdr:row>0</xdr:row>
      <xdr:rowOff>9525</xdr:rowOff>
    </xdr:from>
    <xdr:to>
      <xdr:col>34</xdr:col>
      <xdr:colOff>171450</xdr:colOff>
      <xdr:row>52</xdr:row>
      <xdr:rowOff>38100</xdr:rowOff>
    </xdr:to>
    <xdr:graphicFrame>
      <xdr:nvGraphicFramePr>
        <xdr:cNvPr id="13" name="Chart 16"/>
        <xdr:cNvGraphicFramePr/>
      </xdr:nvGraphicFramePr>
      <xdr:xfrm>
        <a:off x="13363575" y="9525"/>
        <a:ext cx="7534275" cy="8448675"/>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J77"/>
  <sheetViews>
    <sheetView tabSelected="1" zoomScale="83" zoomScaleNormal="83" zoomScalePageLayoutView="0" workbookViewId="0" topLeftCell="B1">
      <pane ySplit="2" topLeftCell="A3" activePane="bottomLeft" state="frozen"/>
      <selection pane="topLeft" activeCell="A1" sqref="A1"/>
      <selection pane="bottomLeft" activeCell="P48" sqref="P48"/>
    </sheetView>
  </sheetViews>
  <sheetFormatPr defaultColWidth="9.140625" defaultRowHeight="12.75"/>
  <cols>
    <col min="1" max="1" width="26.57421875" style="0" bestFit="1" customWidth="1"/>
    <col min="2" max="2" width="28.7109375" style="0" customWidth="1"/>
    <col min="3" max="3" width="9.140625" style="1" bestFit="1" customWidth="1"/>
    <col min="4" max="28" width="5.7109375" style="1" customWidth="1"/>
    <col min="29" max="30" width="7.421875" style="8" bestFit="1" customWidth="1"/>
    <col min="31" max="34" width="5.7109375" style="8" customWidth="1"/>
    <col min="35" max="36" width="8.8515625" style="8" bestFit="1" customWidth="1"/>
  </cols>
  <sheetData>
    <row r="1" spans="1:36" s="45" customFormat="1" ht="25.5" customHeight="1">
      <c r="A1" s="23" t="s">
        <v>48</v>
      </c>
      <c r="B1" s="23"/>
      <c r="C1" s="54" t="s">
        <v>33</v>
      </c>
      <c r="D1" s="54"/>
      <c r="E1" s="54" t="s">
        <v>34</v>
      </c>
      <c r="F1" s="54"/>
      <c r="G1" s="54" t="s">
        <v>36</v>
      </c>
      <c r="H1" s="54"/>
      <c r="I1" s="54" t="s">
        <v>37</v>
      </c>
      <c r="J1" s="54"/>
      <c r="K1" s="54" t="s">
        <v>38</v>
      </c>
      <c r="L1" s="54"/>
      <c r="M1" s="54" t="s">
        <v>39</v>
      </c>
      <c r="N1" s="54"/>
      <c r="O1" s="54" t="s">
        <v>40</v>
      </c>
      <c r="P1" s="54"/>
      <c r="Q1" s="54" t="s">
        <v>41</v>
      </c>
      <c r="R1" s="54"/>
      <c r="S1" s="54" t="s">
        <v>42</v>
      </c>
      <c r="T1" s="54"/>
      <c r="U1" s="54" t="s">
        <v>43</v>
      </c>
      <c r="V1" s="54"/>
      <c r="W1" s="54" t="s">
        <v>44</v>
      </c>
      <c r="X1" s="54"/>
      <c r="Y1" s="54"/>
      <c r="Z1" s="54" t="s">
        <v>45</v>
      </c>
      <c r="AA1" s="54"/>
      <c r="AB1" s="54"/>
      <c r="AC1" s="54" t="s">
        <v>2</v>
      </c>
      <c r="AD1" s="54"/>
      <c r="AE1" s="55" t="s">
        <v>47</v>
      </c>
      <c r="AF1" s="56"/>
      <c r="AG1" s="55" t="s">
        <v>49</v>
      </c>
      <c r="AH1" s="56"/>
      <c r="AI1" s="55" t="s">
        <v>2</v>
      </c>
      <c r="AJ1" s="56"/>
    </row>
    <row r="2" spans="1:36" s="12" customFormat="1" ht="54.75">
      <c r="A2" s="4" t="s">
        <v>0</v>
      </c>
      <c r="B2" s="4" t="s">
        <v>1</v>
      </c>
      <c r="C2" s="21" t="s">
        <v>35</v>
      </c>
      <c r="D2" s="22" t="s">
        <v>32</v>
      </c>
      <c r="E2" s="21" t="s">
        <v>35</v>
      </c>
      <c r="F2" s="22" t="s">
        <v>32</v>
      </c>
      <c r="G2" s="21" t="s">
        <v>35</v>
      </c>
      <c r="H2" s="22" t="s">
        <v>32</v>
      </c>
      <c r="I2" s="21" t="s">
        <v>35</v>
      </c>
      <c r="J2" s="22" t="s">
        <v>32</v>
      </c>
      <c r="K2" s="21" t="s">
        <v>35</v>
      </c>
      <c r="L2" s="22" t="s">
        <v>32</v>
      </c>
      <c r="M2" s="21" t="s">
        <v>35</v>
      </c>
      <c r="N2" s="22" t="s">
        <v>32</v>
      </c>
      <c r="O2" s="21" t="s">
        <v>35</v>
      </c>
      <c r="P2" s="22" t="s">
        <v>32</v>
      </c>
      <c r="Q2" s="21" t="s">
        <v>35</v>
      </c>
      <c r="R2" s="22" t="s">
        <v>32</v>
      </c>
      <c r="S2" s="21" t="s">
        <v>35</v>
      </c>
      <c r="T2" s="22" t="s">
        <v>32</v>
      </c>
      <c r="U2" s="21" t="s">
        <v>35</v>
      </c>
      <c r="V2" s="22" t="s">
        <v>32</v>
      </c>
      <c r="W2" s="21" t="s">
        <v>35</v>
      </c>
      <c r="X2" s="44" t="s">
        <v>46</v>
      </c>
      <c r="Y2" s="22" t="s">
        <v>32</v>
      </c>
      <c r="Z2" s="21" t="s">
        <v>35</v>
      </c>
      <c r="AA2" s="44" t="s">
        <v>46</v>
      </c>
      <c r="AB2" s="22" t="s">
        <v>32</v>
      </c>
      <c r="AC2" s="21" t="s">
        <v>35</v>
      </c>
      <c r="AD2" s="22" t="s">
        <v>32</v>
      </c>
      <c r="AE2" s="21" t="s">
        <v>35</v>
      </c>
      <c r="AF2" s="22" t="s">
        <v>32</v>
      </c>
      <c r="AG2" s="21" t="s">
        <v>35</v>
      </c>
      <c r="AH2" s="22" t="s">
        <v>32</v>
      </c>
      <c r="AI2" s="21" t="s">
        <v>35</v>
      </c>
      <c r="AJ2" s="22" t="s">
        <v>32</v>
      </c>
    </row>
    <row r="3" spans="1:36" ht="12.75">
      <c r="A3" s="11" t="s">
        <v>51</v>
      </c>
      <c r="B3" s="2"/>
      <c r="C3" s="5">
        <v>15</v>
      </c>
      <c r="D3" s="7">
        <v>19</v>
      </c>
      <c r="E3" s="5">
        <v>12</v>
      </c>
      <c r="F3" s="7">
        <v>15</v>
      </c>
      <c r="G3" s="5">
        <v>16</v>
      </c>
      <c r="H3" s="7">
        <v>19</v>
      </c>
      <c r="I3" s="5"/>
      <c r="J3" s="7">
        <v>15</v>
      </c>
      <c r="K3" s="5">
        <v>17</v>
      </c>
      <c r="L3" s="7">
        <v>12</v>
      </c>
      <c r="M3" s="5">
        <v>16</v>
      </c>
      <c r="N3" s="7">
        <v>12</v>
      </c>
      <c r="O3" s="5">
        <v>15</v>
      </c>
      <c r="P3" s="7">
        <v>18</v>
      </c>
      <c r="Q3" s="5">
        <v>17</v>
      </c>
      <c r="R3" s="7">
        <v>17</v>
      </c>
      <c r="S3" s="5">
        <v>24</v>
      </c>
      <c r="T3" s="7">
        <v>27</v>
      </c>
      <c r="U3" s="5">
        <v>25</v>
      </c>
      <c r="V3" s="7">
        <v>27</v>
      </c>
      <c r="W3" s="5">
        <v>34</v>
      </c>
      <c r="X3" s="9">
        <v>0</v>
      </c>
      <c r="Y3" s="7">
        <v>38</v>
      </c>
      <c r="Z3" s="5">
        <v>22</v>
      </c>
      <c r="AA3" s="9">
        <v>0</v>
      </c>
      <c r="AB3" s="7">
        <v>31</v>
      </c>
      <c r="AC3" s="3">
        <f aca="true" t="shared" si="0" ref="AC3:AC18">C3+E3+G3+I3+K3+M3+O3+Q3+S3+U3+W3+Z3</f>
        <v>213</v>
      </c>
      <c r="AD3" s="6">
        <f aca="true" t="shared" si="1" ref="AD3:AD28">D3+F3+H3+J3+L3+N3+P3+R3+T3+V3+Y3+AB3</f>
        <v>250</v>
      </c>
      <c r="AE3" s="3"/>
      <c r="AF3" s="6"/>
      <c r="AG3" s="13"/>
      <c r="AH3" s="14"/>
      <c r="AI3" s="3">
        <f aca="true" t="shared" si="2" ref="AI3:AI28">AC3+AG3</f>
        <v>213</v>
      </c>
      <c r="AJ3" s="6">
        <f aca="true" t="shared" si="3" ref="AJ3:AJ28">AD3+AH3</f>
        <v>250</v>
      </c>
    </row>
    <row r="4" spans="1:36" ht="12.75">
      <c r="A4" s="11" t="s">
        <v>52</v>
      </c>
      <c r="B4" s="2"/>
      <c r="C4" s="5">
        <v>15</v>
      </c>
      <c r="D4" s="7">
        <v>19</v>
      </c>
      <c r="E4" s="5">
        <v>15</v>
      </c>
      <c r="F4" s="7">
        <v>17</v>
      </c>
      <c r="G4" s="5">
        <v>11</v>
      </c>
      <c r="H4" s="7">
        <v>14</v>
      </c>
      <c r="I4" s="5">
        <v>19</v>
      </c>
      <c r="J4" s="7">
        <v>20</v>
      </c>
      <c r="K4" s="5">
        <v>10</v>
      </c>
      <c r="L4" s="7">
        <v>13</v>
      </c>
      <c r="M4" s="5">
        <v>15</v>
      </c>
      <c r="N4" s="7">
        <v>15</v>
      </c>
      <c r="O4" s="5">
        <v>16</v>
      </c>
      <c r="P4" s="7">
        <v>18</v>
      </c>
      <c r="Q4" s="5">
        <v>22</v>
      </c>
      <c r="R4" s="7">
        <v>22</v>
      </c>
      <c r="S4" s="5">
        <v>16</v>
      </c>
      <c r="T4" s="7">
        <v>20</v>
      </c>
      <c r="U4" s="5">
        <v>7</v>
      </c>
      <c r="V4" s="7">
        <v>10</v>
      </c>
      <c r="W4" s="5">
        <v>32</v>
      </c>
      <c r="X4" s="9">
        <v>2</v>
      </c>
      <c r="Y4" s="7">
        <v>27</v>
      </c>
      <c r="Z4" s="5">
        <v>24</v>
      </c>
      <c r="AA4" s="9">
        <v>4</v>
      </c>
      <c r="AB4" s="7">
        <v>30</v>
      </c>
      <c r="AC4" s="3">
        <f t="shared" si="0"/>
        <v>202</v>
      </c>
      <c r="AD4" s="6">
        <f t="shared" si="1"/>
        <v>225</v>
      </c>
      <c r="AE4" s="3"/>
      <c r="AF4" s="6"/>
      <c r="AG4" s="13"/>
      <c r="AH4" s="14"/>
      <c r="AI4" s="3">
        <f t="shared" si="2"/>
        <v>202</v>
      </c>
      <c r="AJ4" s="6">
        <f t="shared" si="3"/>
        <v>225</v>
      </c>
    </row>
    <row r="5" spans="1:36" ht="12.75">
      <c r="A5" s="11" t="s">
        <v>53</v>
      </c>
      <c r="B5" s="11" t="s">
        <v>15</v>
      </c>
      <c r="C5" s="5">
        <v>0</v>
      </c>
      <c r="D5" s="7">
        <v>0</v>
      </c>
      <c r="E5" s="5">
        <v>0</v>
      </c>
      <c r="F5" s="7">
        <v>0</v>
      </c>
      <c r="G5" s="5">
        <v>24</v>
      </c>
      <c r="H5" s="7">
        <v>28</v>
      </c>
      <c r="I5" s="5">
        <v>16</v>
      </c>
      <c r="J5" s="7">
        <v>29</v>
      </c>
      <c r="K5" s="5">
        <v>18</v>
      </c>
      <c r="L5" s="7">
        <v>24</v>
      </c>
      <c r="M5" s="5">
        <v>23</v>
      </c>
      <c r="N5" s="7">
        <v>30</v>
      </c>
      <c r="O5" s="5">
        <v>23</v>
      </c>
      <c r="P5" s="7">
        <v>36</v>
      </c>
      <c r="Q5" s="5">
        <v>20</v>
      </c>
      <c r="R5" s="7">
        <v>44</v>
      </c>
      <c r="S5" s="5">
        <v>26</v>
      </c>
      <c r="T5" s="7">
        <v>31</v>
      </c>
      <c r="U5" s="5">
        <v>31</v>
      </c>
      <c r="V5" s="7">
        <v>44</v>
      </c>
      <c r="W5" s="5">
        <v>25</v>
      </c>
      <c r="X5" s="9">
        <v>6</v>
      </c>
      <c r="Y5" s="7">
        <v>35</v>
      </c>
      <c r="Z5" s="5">
        <v>28</v>
      </c>
      <c r="AA5" s="9">
        <v>3</v>
      </c>
      <c r="AB5" s="7">
        <v>38</v>
      </c>
      <c r="AC5" s="3">
        <f t="shared" si="0"/>
        <v>234</v>
      </c>
      <c r="AD5" s="6">
        <f t="shared" si="1"/>
        <v>339</v>
      </c>
      <c r="AE5" s="3"/>
      <c r="AF5" s="6"/>
      <c r="AG5" s="13"/>
      <c r="AH5" s="14"/>
      <c r="AI5" s="3">
        <f t="shared" si="2"/>
        <v>234</v>
      </c>
      <c r="AJ5" s="6">
        <f t="shared" si="3"/>
        <v>339</v>
      </c>
    </row>
    <row r="6" spans="1:36" ht="12.75">
      <c r="A6" s="11" t="s">
        <v>54</v>
      </c>
      <c r="B6" s="11" t="s">
        <v>16</v>
      </c>
      <c r="C6" s="5">
        <v>0</v>
      </c>
      <c r="D6" s="7">
        <v>0</v>
      </c>
      <c r="E6" s="5">
        <v>0</v>
      </c>
      <c r="F6" s="7">
        <v>0</v>
      </c>
      <c r="G6" s="5">
        <v>0</v>
      </c>
      <c r="H6" s="7">
        <v>0</v>
      </c>
      <c r="I6" s="5">
        <v>0</v>
      </c>
      <c r="J6" s="7">
        <v>0</v>
      </c>
      <c r="K6" s="5">
        <v>20</v>
      </c>
      <c r="L6" s="7">
        <v>95</v>
      </c>
      <c r="M6" s="5">
        <v>37</v>
      </c>
      <c r="N6" s="7">
        <v>168</v>
      </c>
      <c r="O6" s="5">
        <v>43</v>
      </c>
      <c r="P6" s="7">
        <v>59</v>
      </c>
      <c r="Q6" s="5">
        <v>51</v>
      </c>
      <c r="R6" s="7">
        <v>66</v>
      </c>
      <c r="S6" s="5">
        <v>45</v>
      </c>
      <c r="T6" s="7">
        <v>70</v>
      </c>
      <c r="U6" s="5">
        <v>69</v>
      </c>
      <c r="V6" s="7">
        <v>88</v>
      </c>
      <c r="W6" s="5">
        <v>29</v>
      </c>
      <c r="X6" s="9">
        <v>11</v>
      </c>
      <c r="Y6" s="7">
        <v>43</v>
      </c>
      <c r="Z6" s="5">
        <v>28</v>
      </c>
      <c r="AA6" s="9">
        <v>7</v>
      </c>
      <c r="AB6" s="7">
        <v>38</v>
      </c>
      <c r="AC6" s="3">
        <f t="shared" si="0"/>
        <v>322</v>
      </c>
      <c r="AD6" s="6">
        <f t="shared" si="1"/>
        <v>627</v>
      </c>
      <c r="AE6" s="3"/>
      <c r="AF6" s="6"/>
      <c r="AG6" s="13"/>
      <c r="AH6" s="14"/>
      <c r="AI6" s="3">
        <f t="shared" si="2"/>
        <v>322</v>
      </c>
      <c r="AJ6" s="6">
        <f t="shared" si="3"/>
        <v>627</v>
      </c>
    </row>
    <row r="7" spans="1:36" ht="12.75">
      <c r="A7" s="11" t="s">
        <v>55</v>
      </c>
      <c r="B7" s="11" t="s">
        <v>17</v>
      </c>
      <c r="C7" s="5">
        <v>0</v>
      </c>
      <c r="D7" s="7">
        <v>0</v>
      </c>
      <c r="E7" s="5">
        <v>0</v>
      </c>
      <c r="F7" s="7">
        <v>0</v>
      </c>
      <c r="G7" s="5">
        <v>0</v>
      </c>
      <c r="H7" s="7">
        <v>0</v>
      </c>
      <c r="I7" s="5">
        <v>0</v>
      </c>
      <c r="J7" s="7">
        <v>0</v>
      </c>
      <c r="K7" s="5">
        <v>68</v>
      </c>
      <c r="L7" s="7">
        <v>101</v>
      </c>
      <c r="M7" s="5">
        <v>85</v>
      </c>
      <c r="N7" s="7">
        <v>143</v>
      </c>
      <c r="O7" s="5">
        <v>43</v>
      </c>
      <c r="P7" s="7">
        <v>58</v>
      </c>
      <c r="Q7" s="5">
        <v>46</v>
      </c>
      <c r="R7" s="7">
        <v>62</v>
      </c>
      <c r="S7" s="5">
        <v>56</v>
      </c>
      <c r="T7" s="7">
        <v>81</v>
      </c>
      <c r="U7" s="5">
        <v>60</v>
      </c>
      <c r="V7" s="7">
        <v>90</v>
      </c>
      <c r="W7" s="5">
        <v>49</v>
      </c>
      <c r="X7" s="9">
        <v>10</v>
      </c>
      <c r="Y7" s="7">
        <v>64</v>
      </c>
      <c r="Z7" s="5">
        <v>49</v>
      </c>
      <c r="AA7" s="9">
        <v>8</v>
      </c>
      <c r="AB7" s="7">
        <v>56</v>
      </c>
      <c r="AC7" s="3">
        <f t="shared" si="0"/>
        <v>456</v>
      </c>
      <c r="AD7" s="6">
        <f t="shared" si="1"/>
        <v>655</v>
      </c>
      <c r="AE7" s="3"/>
      <c r="AF7" s="6"/>
      <c r="AG7" s="13"/>
      <c r="AH7" s="14"/>
      <c r="AI7" s="3">
        <f t="shared" si="2"/>
        <v>456</v>
      </c>
      <c r="AJ7" s="6">
        <f t="shared" si="3"/>
        <v>655</v>
      </c>
    </row>
    <row r="8" spans="1:36" ht="12.75">
      <c r="A8" s="11" t="s">
        <v>56</v>
      </c>
      <c r="B8" s="11" t="s">
        <v>116</v>
      </c>
      <c r="C8" s="5">
        <v>0</v>
      </c>
      <c r="D8" s="7">
        <v>0</v>
      </c>
      <c r="E8" s="5">
        <v>0</v>
      </c>
      <c r="F8" s="7">
        <v>0</v>
      </c>
      <c r="G8" s="5">
        <v>34</v>
      </c>
      <c r="H8" s="7">
        <v>62</v>
      </c>
      <c r="I8" s="5">
        <v>52</v>
      </c>
      <c r="J8" s="7">
        <v>81</v>
      </c>
      <c r="K8" s="5">
        <v>21</v>
      </c>
      <c r="L8" s="7">
        <v>27</v>
      </c>
      <c r="M8" s="5">
        <v>24</v>
      </c>
      <c r="N8" s="7">
        <v>45</v>
      </c>
      <c r="O8" s="5">
        <v>62</v>
      </c>
      <c r="P8" s="7">
        <v>73</v>
      </c>
      <c r="Q8" s="5">
        <v>83</v>
      </c>
      <c r="R8" s="7">
        <v>104</v>
      </c>
      <c r="S8" s="5">
        <v>88</v>
      </c>
      <c r="T8" s="7">
        <v>111</v>
      </c>
      <c r="U8" s="5">
        <v>96</v>
      </c>
      <c r="V8" s="7">
        <v>132</v>
      </c>
      <c r="W8" s="5">
        <v>48</v>
      </c>
      <c r="X8" s="9">
        <v>10</v>
      </c>
      <c r="Y8" s="7">
        <v>59</v>
      </c>
      <c r="Z8" s="5">
        <v>52</v>
      </c>
      <c r="AA8" s="9">
        <v>15</v>
      </c>
      <c r="AB8" s="7">
        <v>74</v>
      </c>
      <c r="AC8" s="3">
        <f t="shared" si="0"/>
        <v>560</v>
      </c>
      <c r="AD8" s="6">
        <f t="shared" si="1"/>
        <v>768</v>
      </c>
      <c r="AE8" s="3"/>
      <c r="AF8" s="6"/>
      <c r="AG8" s="13"/>
      <c r="AH8" s="14"/>
      <c r="AI8" s="3">
        <f t="shared" si="2"/>
        <v>560</v>
      </c>
      <c r="AJ8" s="6">
        <f t="shared" si="3"/>
        <v>768</v>
      </c>
    </row>
    <row r="9" spans="1:36" ht="12.75">
      <c r="A9" s="11" t="s">
        <v>57</v>
      </c>
      <c r="B9" s="11" t="s">
        <v>117</v>
      </c>
      <c r="C9" s="5">
        <v>0</v>
      </c>
      <c r="D9" s="7">
        <v>0</v>
      </c>
      <c r="E9" s="5">
        <v>0</v>
      </c>
      <c r="F9" s="7">
        <v>0</v>
      </c>
      <c r="G9" s="5">
        <v>44</v>
      </c>
      <c r="H9" s="7">
        <v>83</v>
      </c>
      <c r="I9" s="5">
        <v>64</v>
      </c>
      <c r="J9" s="7">
        <v>103</v>
      </c>
      <c r="K9" s="5">
        <v>30</v>
      </c>
      <c r="L9" s="7">
        <v>58</v>
      </c>
      <c r="M9" s="5">
        <v>48</v>
      </c>
      <c r="N9" s="7">
        <v>75</v>
      </c>
      <c r="O9" s="5">
        <v>72</v>
      </c>
      <c r="P9" s="7">
        <v>97</v>
      </c>
      <c r="Q9" s="5">
        <v>83</v>
      </c>
      <c r="R9" s="7">
        <v>120</v>
      </c>
      <c r="S9" s="5">
        <v>97</v>
      </c>
      <c r="T9" s="7">
        <v>124</v>
      </c>
      <c r="U9" s="5">
        <v>90</v>
      </c>
      <c r="V9" s="7">
        <v>128</v>
      </c>
      <c r="W9" s="5">
        <v>42</v>
      </c>
      <c r="X9" s="9">
        <v>12</v>
      </c>
      <c r="Y9" s="7">
        <v>74</v>
      </c>
      <c r="Z9" s="5">
        <v>53</v>
      </c>
      <c r="AA9" s="9">
        <v>14</v>
      </c>
      <c r="AB9" s="7">
        <v>79</v>
      </c>
      <c r="AC9" s="3">
        <f t="shared" si="0"/>
        <v>623</v>
      </c>
      <c r="AD9" s="6">
        <f t="shared" si="1"/>
        <v>941</v>
      </c>
      <c r="AE9" s="3"/>
      <c r="AF9" s="6"/>
      <c r="AG9" s="13"/>
      <c r="AH9" s="14"/>
      <c r="AI9" s="3">
        <f t="shared" si="2"/>
        <v>623</v>
      </c>
      <c r="AJ9" s="6">
        <f t="shared" si="3"/>
        <v>941</v>
      </c>
    </row>
    <row r="10" spans="1:36" ht="12.75">
      <c r="A10" s="11" t="s">
        <v>58</v>
      </c>
      <c r="B10" s="11" t="s">
        <v>107</v>
      </c>
      <c r="C10" s="5">
        <v>0</v>
      </c>
      <c r="D10" s="7">
        <v>0</v>
      </c>
      <c r="E10" s="5">
        <v>0</v>
      </c>
      <c r="F10" s="7">
        <v>0</v>
      </c>
      <c r="G10" s="5">
        <v>49</v>
      </c>
      <c r="H10" s="7">
        <v>93</v>
      </c>
      <c r="I10" s="5">
        <v>29</v>
      </c>
      <c r="J10" s="7">
        <v>113</v>
      </c>
      <c r="K10" s="5">
        <v>28</v>
      </c>
      <c r="L10" s="7">
        <v>49</v>
      </c>
      <c r="M10" s="5">
        <v>34</v>
      </c>
      <c r="N10" s="7">
        <v>51</v>
      </c>
      <c r="O10" s="5">
        <v>46</v>
      </c>
      <c r="P10" s="7">
        <v>64</v>
      </c>
      <c r="Q10" s="5">
        <v>70</v>
      </c>
      <c r="R10" s="7">
        <v>101</v>
      </c>
      <c r="S10" s="5">
        <v>83</v>
      </c>
      <c r="T10" s="7">
        <v>102</v>
      </c>
      <c r="U10" s="5">
        <v>88</v>
      </c>
      <c r="V10" s="7">
        <v>116</v>
      </c>
      <c r="W10" s="5">
        <v>51</v>
      </c>
      <c r="X10" s="9">
        <v>15</v>
      </c>
      <c r="Y10" s="7">
        <v>67</v>
      </c>
      <c r="Z10" s="5">
        <v>45</v>
      </c>
      <c r="AA10" s="9">
        <v>16</v>
      </c>
      <c r="AB10" s="7">
        <v>74</v>
      </c>
      <c r="AC10" s="3">
        <f t="shared" si="0"/>
        <v>523</v>
      </c>
      <c r="AD10" s="6">
        <f t="shared" si="1"/>
        <v>830</v>
      </c>
      <c r="AE10" s="3"/>
      <c r="AF10" s="6"/>
      <c r="AG10" s="13"/>
      <c r="AH10" s="14"/>
      <c r="AI10" s="3">
        <f t="shared" si="2"/>
        <v>523</v>
      </c>
      <c r="AJ10" s="6">
        <f t="shared" si="3"/>
        <v>830</v>
      </c>
    </row>
    <row r="11" spans="1:36" ht="12.75">
      <c r="A11" s="11" t="s">
        <v>59</v>
      </c>
      <c r="B11" s="11" t="s">
        <v>108</v>
      </c>
      <c r="C11" s="5">
        <v>0</v>
      </c>
      <c r="D11" s="7">
        <v>0</v>
      </c>
      <c r="E11" s="5">
        <v>0</v>
      </c>
      <c r="F11" s="7">
        <v>0</v>
      </c>
      <c r="G11" s="5">
        <v>42</v>
      </c>
      <c r="H11" s="7">
        <v>78</v>
      </c>
      <c r="I11" s="5">
        <v>47</v>
      </c>
      <c r="J11" s="7">
        <v>98</v>
      </c>
      <c r="K11" s="5">
        <v>17</v>
      </c>
      <c r="L11" s="7">
        <v>35</v>
      </c>
      <c r="M11" s="5">
        <v>33</v>
      </c>
      <c r="N11" s="7">
        <v>55</v>
      </c>
      <c r="O11" s="5">
        <v>56</v>
      </c>
      <c r="P11" s="7">
        <v>90</v>
      </c>
      <c r="Q11" s="5">
        <v>79</v>
      </c>
      <c r="R11" s="7">
        <v>124</v>
      </c>
      <c r="S11" s="5">
        <v>65</v>
      </c>
      <c r="T11" s="7">
        <v>89</v>
      </c>
      <c r="U11" s="5">
        <v>76</v>
      </c>
      <c r="V11" s="7">
        <v>121</v>
      </c>
      <c r="W11" s="5">
        <v>49</v>
      </c>
      <c r="X11" s="9">
        <v>16</v>
      </c>
      <c r="Y11" s="7">
        <v>76</v>
      </c>
      <c r="Z11" s="5">
        <v>64</v>
      </c>
      <c r="AA11" s="9">
        <v>18</v>
      </c>
      <c r="AB11" s="7">
        <v>85</v>
      </c>
      <c r="AC11" s="3">
        <f t="shared" si="0"/>
        <v>528</v>
      </c>
      <c r="AD11" s="6">
        <f t="shared" si="1"/>
        <v>851</v>
      </c>
      <c r="AE11" s="3"/>
      <c r="AF11" s="6"/>
      <c r="AG11" s="13"/>
      <c r="AH11" s="14"/>
      <c r="AI11" s="3">
        <f t="shared" si="2"/>
        <v>528</v>
      </c>
      <c r="AJ11" s="6">
        <f t="shared" si="3"/>
        <v>851</v>
      </c>
    </row>
    <row r="12" spans="1:36" ht="12.75">
      <c r="A12" s="11" t="s">
        <v>60</v>
      </c>
      <c r="B12" s="11" t="s">
        <v>13</v>
      </c>
      <c r="C12" s="5">
        <v>0</v>
      </c>
      <c r="D12" s="7">
        <v>0</v>
      </c>
      <c r="E12" s="5">
        <v>0</v>
      </c>
      <c r="F12" s="7">
        <v>0</v>
      </c>
      <c r="G12" s="5">
        <v>37</v>
      </c>
      <c r="H12" s="7">
        <v>66</v>
      </c>
      <c r="I12" s="5">
        <v>55</v>
      </c>
      <c r="J12" s="7">
        <v>90</v>
      </c>
      <c r="K12" s="5">
        <v>16</v>
      </c>
      <c r="L12" s="7">
        <v>37</v>
      </c>
      <c r="M12" s="5">
        <v>24</v>
      </c>
      <c r="N12" s="7">
        <v>48</v>
      </c>
      <c r="O12" s="5">
        <v>37</v>
      </c>
      <c r="P12" s="7">
        <v>59</v>
      </c>
      <c r="Q12" s="5">
        <v>67</v>
      </c>
      <c r="R12" s="7">
        <v>99</v>
      </c>
      <c r="S12" s="5">
        <v>62</v>
      </c>
      <c r="T12" s="7">
        <v>93</v>
      </c>
      <c r="U12" s="5">
        <v>69</v>
      </c>
      <c r="V12" s="7">
        <v>110</v>
      </c>
      <c r="W12" s="5">
        <v>40</v>
      </c>
      <c r="X12" s="9">
        <v>15</v>
      </c>
      <c r="Y12" s="7">
        <v>60</v>
      </c>
      <c r="Z12" s="5">
        <v>43</v>
      </c>
      <c r="AA12" s="9">
        <v>15</v>
      </c>
      <c r="AB12" s="7">
        <v>81</v>
      </c>
      <c r="AC12" s="3">
        <f t="shared" si="0"/>
        <v>450</v>
      </c>
      <c r="AD12" s="6">
        <f t="shared" si="1"/>
        <v>743</v>
      </c>
      <c r="AE12" s="3"/>
      <c r="AF12" s="6"/>
      <c r="AG12" s="13"/>
      <c r="AH12" s="14"/>
      <c r="AI12" s="3">
        <f t="shared" si="2"/>
        <v>450</v>
      </c>
      <c r="AJ12" s="6">
        <f t="shared" si="3"/>
        <v>743</v>
      </c>
    </row>
    <row r="13" spans="1:36" ht="12.75">
      <c r="A13" s="11" t="s">
        <v>61</v>
      </c>
      <c r="B13" s="11" t="s">
        <v>14</v>
      </c>
      <c r="C13" s="5">
        <v>0</v>
      </c>
      <c r="D13" s="7">
        <v>0</v>
      </c>
      <c r="E13" s="5">
        <v>0</v>
      </c>
      <c r="F13" s="7">
        <v>0</v>
      </c>
      <c r="G13" s="5">
        <v>38</v>
      </c>
      <c r="H13" s="7">
        <v>60</v>
      </c>
      <c r="I13" s="5">
        <v>54</v>
      </c>
      <c r="J13" s="7">
        <v>91</v>
      </c>
      <c r="K13" s="5">
        <v>29</v>
      </c>
      <c r="L13" s="7">
        <v>45</v>
      </c>
      <c r="M13" s="5">
        <v>44</v>
      </c>
      <c r="N13" s="7">
        <v>76</v>
      </c>
      <c r="O13" s="42">
        <v>41</v>
      </c>
      <c r="P13" s="7">
        <v>55</v>
      </c>
      <c r="Q13" s="5">
        <v>67</v>
      </c>
      <c r="R13" s="7">
        <v>78</v>
      </c>
      <c r="S13" s="5">
        <v>47</v>
      </c>
      <c r="T13" s="7">
        <v>74</v>
      </c>
      <c r="U13" s="5">
        <v>68</v>
      </c>
      <c r="V13" s="7">
        <v>97</v>
      </c>
      <c r="W13" s="5">
        <v>44</v>
      </c>
      <c r="X13" s="9">
        <v>16</v>
      </c>
      <c r="Y13" s="7">
        <v>66</v>
      </c>
      <c r="Z13" s="5">
        <v>54</v>
      </c>
      <c r="AA13" s="9">
        <v>18</v>
      </c>
      <c r="AB13" s="7">
        <v>78</v>
      </c>
      <c r="AC13" s="3">
        <f t="shared" si="0"/>
        <v>486</v>
      </c>
      <c r="AD13" s="6">
        <f t="shared" si="1"/>
        <v>720</v>
      </c>
      <c r="AE13" s="3"/>
      <c r="AF13" s="6"/>
      <c r="AG13" s="13"/>
      <c r="AH13" s="14"/>
      <c r="AI13" s="3">
        <f t="shared" si="2"/>
        <v>486</v>
      </c>
      <c r="AJ13" s="6">
        <f t="shared" si="3"/>
        <v>720</v>
      </c>
    </row>
    <row r="14" spans="1:36" ht="12.75">
      <c r="A14" s="11" t="s">
        <v>62</v>
      </c>
      <c r="B14" s="11" t="s">
        <v>16</v>
      </c>
      <c r="C14" s="5">
        <v>0</v>
      </c>
      <c r="D14" s="7">
        <v>0</v>
      </c>
      <c r="E14" s="5">
        <v>0</v>
      </c>
      <c r="F14" s="7">
        <v>0</v>
      </c>
      <c r="G14" s="5">
        <v>45</v>
      </c>
      <c r="H14" s="7">
        <v>86</v>
      </c>
      <c r="I14" s="5">
        <v>50</v>
      </c>
      <c r="J14" s="7">
        <v>106</v>
      </c>
      <c r="K14" s="5">
        <v>25</v>
      </c>
      <c r="L14" s="7">
        <v>41</v>
      </c>
      <c r="M14" s="5">
        <v>41</v>
      </c>
      <c r="N14" s="7">
        <v>66</v>
      </c>
      <c r="O14" s="5">
        <v>33</v>
      </c>
      <c r="P14" s="7">
        <v>42</v>
      </c>
      <c r="Q14" s="5">
        <v>44</v>
      </c>
      <c r="R14" s="7">
        <v>67</v>
      </c>
      <c r="S14" s="5">
        <v>52</v>
      </c>
      <c r="T14" s="7">
        <v>75</v>
      </c>
      <c r="U14" s="5">
        <v>73</v>
      </c>
      <c r="V14" s="7">
        <v>103</v>
      </c>
      <c r="W14" s="5">
        <v>52</v>
      </c>
      <c r="X14" s="9">
        <v>25</v>
      </c>
      <c r="Y14" s="7">
        <v>65</v>
      </c>
      <c r="Z14" s="5">
        <v>70</v>
      </c>
      <c r="AA14" s="9">
        <v>27</v>
      </c>
      <c r="AB14" s="7">
        <v>94</v>
      </c>
      <c r="AC14" s="3">
        <f t="shared" si="0"/>
        <v>485</v>
      </c>
      <c r="AD14" s="6">
        <f t="shared" si="1"/>
        <v>745</v>
      </c>
      <c r="AE14" s="3"/>
      <c r="AF14" s="6"/>
      <c r="AG14" s="13"/>
      <c r="AH14" s="14"/>
      <c r="AI14" s="3">
        <f t="shared" si="2"/>
        <v>485</v>
      </c>
      <c r="AJ14" s="6">
        <f t="shared" si="3"/>
        <v>745</v>
      </c>
    </row>
    <row r="15" spans="1:36" ht="12.75">
      <c r="A15" s="11" t="s">
        <v>63</v>
      </c>
      <c r="B15" s="11" t="s">
        <v>18</v>
      </c>
      <c r="C15" s="5">
        <v>0</v>
      </c>
      <c r="D15" s="7">
        <v>0</v>
      </c>
      <c r="E15" s="5">
        <v>0</v>
      </c>
      <c r="F15" s="7">
        <v>0</v>
      </c>
      <c r="G15" s="5">
        <v>47</v>
      </c>
      <c r="H15" s="7">
        <v>84</v>
      </c>
      <c r="I15" s="5">
        <v>66</v>
      </c>
      <c r="J15" s="7">
        <v>110</v>
      </c>
      <c r="K15" s="5">
        <v>28</v>
      </c>
      <c r="L15" s="7">
        <v>43</v>
      </c>
      <c r="M15" s="5">
        <v>34</v>
      </c>
      <c r="N15" s="7">
        <v>68</v>
      </c>
      <c r="O15" s="5">
        <v>32</v>
      </c>
      <c r="P15" s="7">
        <v>53</v>
      </c>
      <c r="Q15" s="5">
        <v>57</v>
      </c>
      <c r="R15" s="7">
        <v>82</v>
      </c>
      <c r="S15" s="5">
        <v>55</v>
      </c>
      <c r="T15" s="7">
        <v>85</v>
      </c>
      <c r="U15" s="5">
        <v>60</v>
      </c>
      <c r="V15" s="7">
        <v>95</v>
      </c>
      <c r="W15" s="5">
        <v>48</v>
      </c>
      <c r="X15" s="9">
        <v>20</v>
      </c>
      <c r="Y15" s="7">
        <v>68</v>
      </c>
      <c r="Z15" s="5">
        <v>52</v>
      </c>
      <c r="AA15" s="9">
        <v>30</v>
      </c>
      <c r="AB15" s="7">
        <v>91</v>
      </c>
      <c r="AC15" s="3">
        <f t="shared" si="0"/>
        <v>479</v>
      </c>
      <c r="AD15" s="6">
        <f t="shared" si="1"/>
        <v>779</v>
      </c>
      <c r="AE15" s="3"/>
      <c r="AF15" s="6"/>
      <c r="AG15" s="13"/>
      <c r="AH15" s="14"/>
      <c r="AI15" s="3">
        <f t="shared" si="2"/>
        <v>479</v>
      </c>
      <c r="AJ15" s="6">
        <f t="shared" si="3"/>
        <v>779</v>
      </c>
    </row>
    <row r="16" spans="1:36" ht="12.75">
      <c r="A16" s="11" t="s">
        <v>64</v>
      </c>
      <c r="B16" s="11" t="s">
        <v>19</v>
      </c>
      <c r="C16" s="5">
        <v>0</v>
      </c>
      <c r="D16" s="7">
        <v>0</v>
      </c>
      <c r="E16" s="5">
        <v>0</v>
      </c>
      <c r="F16" s="7">
        <v>0</v>
      </c>
      <c r="G16" s="5">
        <v>44</v>
      </c>
      <c r="H16" s="7">
        <v>86</v>
      </c>
      <c r="I16" s="5">
        <v>59</v>
      </c>
      <c r="J16" s="7">
        <v>120</v>
      </c>
      <c r="K16" s="5">
        <v>21</v>
      </c>
      <c r="L16" s="7">
        <v>38</v>
      </c>
      <c r="M16" s="5">
        <v>43</v>
      </c>
      <c r="N16" s="7">
        <v>66</v>
      </c>
      <c r="O16" s="5">
        <v>37</v>
      </c>
      <c r="P16" s="7">
        <v>56</v>
      </c>
      <c r="Q16" s="5">
        <v>54</v>
      </c>
      <c r="R16" s="7">
        <v>89</v>
      </c>
      <c r="S16" s="5">
        <v>51</v>
      </c>
      <c r="T16" s="7">
        <v>75</v>
      </c>
      <c r="U16" s="5">
        <v>67</v>
      </c>
      <c r="V16" s="7">
        <v>111</v>
      </c>
      <c r="W16" s="5">
        <v>39</v>
      </c>
      <c r="X16" s="9">
        <v>25</v>
      </c>
      <c r="Y16" s="7">
        <v>78</v>
      </c>
      <c r="Z16" s="5">
        <v>59</v>
      </c>
      <c r="AA16" s="9">
        <v>16</v>
      </c>
      <c r="AB16" s="7">
        <v>95</v>
      </c>
      <c r="AC16" s="3">
        <f t="shared" si="0"/>
        <v>474</v>
      </c>
      <c r="AD16" s="6">
        <f t="shared" si="1"/>
        <v>814</v>
      </c>
      <c r="AE16" s="3"/>
      <c r="AF16" s="6"/>
      <c r="AG16" s="13"/>
      <c r="AH16" s="14"/>
      <c r="AI16" s="3">
        <f t="shared" si="2"/>
        <v>474</v>
      </c>
      <c r="AJ16" s="6">
        <f t="shared" si="3"/>
        <v>814</v>
      </c>
    </row>
    <row r="17" spans="1:36" ht="12.75">
      <c r="A17" s="11" t="s">
        <v>65</v>
      </c>
      <c r="B17" s="11" t="s">
        <v>20</v>
      </c>
      <c r="C17" s="5">
        <v>0</v>
      </c>
      <c r="D17" s="7">
        <v>0</v>
      </c>
      <c r="E17" s="5">
        <v>0</v>
      </c>
      <c r="F17" s="7">
        <v>0</v>
      </c>
      <c r="G17" s="5">
        <v>28</v>
      </c>
      <c r="H17" s="7">
        <v>49</v>
      </c>
      <c r="I17" s="5">
        <v>39</v>
      </c>
      <c r="J17" s="7">
        <v>59</v>
      </c>
      <c r="K17" s="5">
        <v>23</v>
      </c>
      <c r="L17" s="7">
        <v>32</v>
      </c>
      <c r="M17" s="5">
        <v>32</v>
      </c>
      <c r="N17" s="7">
        <v>43</v>
      </c>
      <c r="O17" s="5">
        <v>39</v>
      </c>
      <c r="P17" s="7">
        <v>53</v>
      </c>
      <c r="Q17" s="5">
        <v>65</v>
      </c>
      <c r="R17" s="7">
        <v>93</v>
      </c>
      <c r="S17" s="5">
        <v>60</v>
      </c>
      <c r="T17" s="7">
        <v>80</v>
      </c>
      <c r="U17" s="5">
        <v>78</v>
      </c>
      <c r="V17" s="7">
        <v>111</v>
      </c>
      <c r="W17" s="5">
        <v>48</v>
      </c>
      <c r="X17" s="9">
        <v>28</v>
      </c>
      <c r="Y17" s="7">
        <v>68</v>
      </c>
      <c r="Z17" s="5">
        <v>60</v>
      </c>
      <c r="AA17" s="9">
        <v>37</v>
      </c>
      <c r="AB17" s="7">
        <v>104</v>
      </c>
      <c r="AC17" s="3">
        <f t="shared" si="0"/>
        <v>472</v>
      </c>
      <c r="AD17" s="6">
        <f t="shared" si="1"/>
        <v>692</v>
      </c>
      <c r="AE17" s="3"/>
      <c r="AF17" s="6"/>
      <c r="AG17" s="13"/>
      <c r="AH17" s="14"/>
      <c r="AI17" s="3">
        <f t="shared" si="2"/>
        <v>472</v>
      </c>
      <c r="AJ17" s="6">
        <f t="shared" si="3"/>
        <v>692</v>
      </c>
    </row>
    <row r="18" spans="1:36" s="20" customFormat="1" ht="12.75">
      <c r="A18" s="46" t="s">
        <v>66</v>
      </c>
      <c r="B18" s="46" t="s">
        <v>109</v>
      </c>
      <c r="C18" s="47">
        <v>0</v>
      </c>
      <c r="D18" s="7">
        <v>0</v>
      </c>
      <c r="E18" s="47">
        <v>0</v>
      </c>
      <c r="F18" s="7">
        <v>0</v>
      </c>
      <c r="G18" s="47">
        <v>19</v>
      </c>
      <c r="H18" s="7">
        <v>31</v>
      </c>
      <c r="I18" s="47">
        <v>32</v>
      </c>
      <c r="J18" s="7">
        <v>58</v>
      </c>
      <c r="K18" s="47">
        <v>24</v>
      </c>
      <c r="L18" s="7">
        <v>34</v>
      </c>
      <c r="M18" s="47">
        <v>39</v>
      </c>
      <c r="N18" s="7">
        <v>56</v>
      </c>
      <c r="O18" s="47">
        <v>37</v>
      </c>
      <c r="P18" s="7">
        <v>44</v>
      </c>
      <c r="Q18" s="47">
        <v>54</v>
      </c>
      <c r="R18" s="7">
        <v>74</v>
      </c>
      <c r="S18" s="47">
        <v>45</v>
      </c>
      <c r="T18" s="7">
        <v>56</v>
      </c>
      <c r="U18" s="47">
        <v>51</v>
      </c>
      <c r="V18" s="7">
        <v>75</v>
      </c>
      <c r="W18" s="47">
        <v>49</v>
      </c>
      <c r="X18" s="9">
        <v>27</v>
      </c>
      <c r="Y18" s="7">
        <v>64</v>
      </c>
      <c r="Z18" s="47">
        <v>63</v>
      </c>
      <c r="AA18" s="9">
        <v>41</v>
      </c>
      <c r="AB18" s="7">
        <v>101</v>
      </c>
      <c r="AC18" s="48">
        <f t="shared" si="0"/>
        <v>413</v>
      </c>
      <c r="AD18" s="6">
        <f t="shared" si="1"/>
        <v>593</v>
      </c>
      <c r="AE18" s="48"/>
      <c r="AF18" s="6"/>
      <c r="AG18" s="13"/>
      <c r="AH18" s="14"/>
      <c r="AI18" s="48">
        <f t="shared" si="2"/>
        <v>413</v>
      </c>
      <c r="AJ18" s="6">
        <f t="shared" si="3"/>
        <v>593</v>
      </c>
    </row>
    <row r="19" spans="1:36" ht="12.75">
      <c r="A19" s="11" t="s">
        <v>67</v>
      </c>
      <c r="B19" s="11" t="s">
        <v>12</v>
      </c>
      <c r="C19" s="5">
        <v>34</v>
      </c>
      <c r="D19" s="7">
        <v>48</v>
      </c>
      <c r="E19" s="5">
        <v>40</v>
      </c>
      <c r="F19" s="7">
        <v>53</v>
      </c>
      <c r="G19" s="5">
        <v>34</v>
      </c>
      <c r="H19" s="7">
        <v>49</v>
      </c>
      <c r="I19" s="5">
        <v>40</v>
      </c>
      <c r="J19" s="7">
        <v>72</v>
      </c>
      <c r="K19" s="5">
        <v>10</v>
      </c>
      <c r="L19" s="7">
        <v>23</v>
      </c>
      <c r="M19" s="5">
        <v>20</v>
      </c>
      <c r="N19" s="7">
        <v>31</v>
      </c>
      <c r="O19" s="5">
        <v>28</v>
      </c>
      <c r="P19" s="7">
        <v>40</v>
      </c>
      <c r="Q19" s="5">
        <v>51</v>
      </c>
      <c r="R19" s="7">
        <v>79</v>
      </c>
      <c r="S19" s="5">
        <v>32</v>
      </c>
      <c r="T19" s="7">
        <v>39</v>
      </c>
      <c r="U19" s="5">
        <v>39</v>
      </c>
      <c r="V19" s="7">
        <v>73</v>
      </c>
      <c r="W19" s="5">
        <v>51</v>
      </c>
      <c r="X19" s="9">
        <v>25</v>
      </c>
      <c r="Y19" s="7">
        <v>72</v>
      </c>
      <c r="Z19" s="5">
        <v>65</v>
      </c>
      <c r="AA19" s="9">
        <v>46</v>
      </c>
      <c r="AB19" s="7">
        <v>106</v>
      </c>
      <c r="AC19" s="3">
        <f aca="true" t="shared" si="4" ref="AC19:AC28">C19+E19+G19+I19+K19+M19+O19+Q19+S19+U19+W19+Z19</f>
        <v>444</v>
      </c>
      <c r="AD19" s="6">
        <f t="shared" si="1"/>
        <v>685</v>
      </c>
      <c r="AE19" s="3"/>
      <c r="AF19" s="6"/>
      <c r="AG19" s="13"/>
      <c r="AH19" s="14"/>
      <c r="AI19" s="3">
        <f t="shared" si="2"/>
        <v>444</v>
      </c>
      <c r="AJ19" s="6">
        <f t="shared" si="3"/>
        <v>685</v>
      </c>
    </row>
    <row r="20" spans="1:36" ht="12.75">
      <c r="A20" s="11" t="s">
        <v>68</v>
      </c>
      <c r="B20" s="11" t="s">
        <v>31</v>
      </c>
      <c r="C20" s="5">
        <v>16</v>
      </c>
      <c r="D20" s="7">
        <v>28</v>
      </c>
      <c r="E20" s="5">
        <v>36</v>
      </c>
      <c r="F20" s="7">
        <v>49</v>
      </c>
      <c r="G20" s="5">
        <v>19</v>
      </c>
      <c r="H20" s="7">
        <v>32</v>
      </c>
      <c r="I20" s="5">
        <v>31</v>
      </c>
      <c r="J20" s="7">
        <v>52</v>
      </c>
      <c r="K20" s="5">
        <v>16</v>
      </c>
      <c r="L20" s="7">
        <v>29</v>
      </c>
      <c r="M20" s="5">
        <v>28</v>
      </c>
      <c r="N20" s="7">
        <v>48</v>
      </c>
      <c r="O20" s="5">
        <v>27</v>
      </c>
      <c r="P20" s="7">
        <v>41</v>
      </c>
      <c r="Q20" s="5">
        <v>32</v>
      </c>
      <c r="R20" s="7">
        <v>64</v>
      </c>
      <c r="S20" s="5">
        <v>33</v>
      </c>
      <c r="T20" s="7">
        <v>46</v>
      </c>
      <c r="U20" s="5">
        <v>45</v>
      </c>
      <c r="V20" s="7">
        <v>66</v>
      </c>
      <c r="W20" s="5">
        <v>35</v>
      </c>
      <c r="X20" s="9">
        <v>23</v>
      </c>
      <c r="Y20" s="7">
        <v>52</v>
      </c>
      <c r="Z20" s="5">
        <v>50</v>
      </c>
      <c r="AA20" s="9">
        <v>39</v>
      </c>
      <c r="AB20" s="7">
        <v>90</v>
      </c>
      <c r="AC20" s="3">
        <f t="shared" si="4"/>
        <v>368</v>
      </c>
      <c r="AD20" s="6">
        <f t="shared" si="1"/>
        <v>597</v>
      </c>
      <c r="AE20" s="3"/>
      <c r="AF20" s="6"/>
      <c r="AG20" s="13"/>
      <c r="AH20" s="14"/>
      <c r="AI20" s="3">
        <f t="shared" si="2"/>
        <v>368</v>
      </c>
      <c r="AJ20" s="6">
        <f t="shared" si="3"/>
        <v>597</v>
      </c>
    </row>
    <row r="21" spans="1:36" ht="12.75">
      <c r="A21" s="11" t="s">
        <v>69</v>
      </c>
      <c r="B21" s="11" t="s">
        <v>110</v>
      </c>
      <c r="C21" s="5">
        <v>31</v>
      </c>
      <c r="D21" s="7">
        <v>46</v>
      </c>
      <c r="E21" s="5">
        <v>39</v>
      </c>
      <c r="F21" s="7">
        <v>63</v>
      </c>
      <c r="G21" s="5">
        <v>21</v>
      </c>
      <c r="H21" s="7">
        <v>47</v>
      </c>
      <c r="I21" s="5">
        <v>46</v>
      </c>
      <c r="J21" s="7">
        <v>83</v>
      </c>
      <c r="K21" s="5">
        <v>24</v>
      </c>
      <c r="L21" s="7">
        <v>43</v>
      </c>
      <c r="M21" s="5">
        <v>31</v>
      </c>
      <c r="N21" s="7">
        <v>52</v>
      </c>
      <c r="O21" s="5">
        <v>31</v>
      </c>
      <c r="P21" s="7">
        <v>37</v>
      </c>
      <c r="Q21" s="5">
        <v>49</v>
      </c>
      <c r="R21" s="7">
        <v>67</v>
      </c>
      <c r="S21" s="5">
        <v>47</v>
      </c>
      <c r="T21" s="7">
        <v>52</v>
      </c>
      <c r="U21" s="5">
        <v>37</v>
      </c>
      <c r="V21" s="7">
        <v>59</v>
      </c>
      <c r="W21" s="5">
        <v>51</v>
      </c>
      <c r="X21" s="9">
        <v>28</v>
      </c>
      <c r="Y21" s="7">
        <v>77</v>
      </c>
      <c r="Z21" s="5">
        <v>70</v>
      </c>
      <c r="AA21" s="9">
        <v>33</v>
      </c>
      <c r="AB21" s="7">
        <v>104</v>
      </c>
      <c r="AC21" s="3">
        <f t="shared" si="4"/>
        <v>477</v>
      </c>
      <c r="AD21" s="6">
        <f t="shared" si="1"/>
        <v>730</v>
      </c>
      <c r="AE21" s="3"/>
      <c r="AF21" s="6"/>
      <c r="AG21" s="13"/>
      <c r="AH21" s="14"/>
      <c r="AI21" s="3">
        <f t="shared" si="2"/>
        <v>477</v>
      </c>
      <c r="AJ21" s="6">
        <f t="shared" si="3"/>
        <v>730</v>
      </c>
    </row>
    <row r="22" spans="1:36" ht="12.75">
      <c r="A22" s="11" t="s">
        <v>70</v>
      </c>
      <c r="B22" s="11" t="s">
        <v>11</v>
      </c>
      <c r="C22" s="5">
        <v>30</v>
      </c>
      <c r="D22" s="7">
        <v>51</v>
      </c>
      <c r="E22" s="5">
        <v>37</v>
      </c>
      <c r="F22" s="7">
        <v>52</v>
      </c>
      <c r="G22" s="5">
        <v>30</v>
      </c>
      <c r="H22" s="7">
        <v>44</v>
      </c>
      <c r="I22" s="5">
        <v>40</v>
      </c>
      <c r="J22" s="7">
        <v>64</v>
      </c>
      <c r="K22" s="5">
        <v>18</v>
      </c>
      <c r="L22" s="7">
        <v>21</v>
      </c>
      <c r="M22" s="5">
        <v>25</v>
      </c>
      <c r="N22" s="7">
        <v>33</v>
      </c>
      <c r="O22" s="5">
        <v>51</v>
      </c>
      <c r="P22" s="7">
        <v>57</v>
      </c>
      <c r="Q22" s="5">
        <v>54</v>
      </c>
      <c r="R22" s="7">
        <v>81</v>
      </c>
      <c r="S22" s="5">
        <v>29</v>
      </c>
      <c r="T22" s="7">
        <v>39</v>
      </c>
      <c r="U22" s="5">
        <v>42</v>
      </c>
      <c r="V22" s="7">
        <v>65</v>
      </c>
      <c r="W22" s="5">
        <v>44</v>
      </c>
      <c r="X22" s="9">
        <v>31</v>
      </c>
      <c r="Y22" s="7">
        <v>59</v>
      </c>
      <c r="Z22" s="5">
        <v>63</v>
      </c>
      <c r="AA22" s="9">
        <v>43</v>
      </c>
      <c r="AB22" s="7">
        <v>101</v>
      </c>
      <c r="AC22" s="3">
        <f t="shared" si="4"/>
        <v>463</v>
      </c>
      <c r="AD22" s="6">
        <f t="shared" si="1"/>
        <v>667</v>
      </c>
      <c r="AE22" s="3"/>
      <c r="AF22" s="6"/>
      <c r="AG22" s="13"/>
      <c r="AH22" s="14"/>
      <c r="AI22" s="3">
        <f t="shared" si="2"/>
        <v>463</v>
      </c>
      <c r="AJ22" s="6">
        <f t="shared" si="3"/>
        <v>667</v>
      </c>
    </row>
    <row r="23" spans="1:36" ht="12.75">
      <c r="A23" s="11" t="s">
        <v>71</v>
      </c>
      <c r="B23" s="11" t="s">
        <v>10</v>
      </c>
      <c r="C23" s="5">
        <v>10</v>
      </c>
      <c r="D23" s="7">
        <v>28</v>
      </c>
      <c r="E23" s="5">
        <v>10</v>
      </c>
      <c r="F23" s="7">
        <v>39</v>
      </c>
      <c r="G23" s="5">
        <v>29</v>
      </c>
      <c r="H23" s="7">
        <v>47</v>
      </c>
      <c r="I23" s="5">
        <v>30</v>
      </c>
      <c r="J23" s="7">
        <v>53</v>
      </c>
      <c r="K23" s="5">
        <v>8</v>
      </c>
      <c r="L23" s="7">
        <v>13</v>
      </c>
      <c r="M23" s="5">
        <v>13</v>
      </c>
      <c r="N23" s="7">
        <v>24</v>
      </c>
      <c r="O23" s="5">
        <v>53</v>
      </c>
      <c r="P23" s="7">
        <v>70</v>
      </c>
      <c r="Q23" s="5">
        <v>63</v>
      </c>
      <c r="R23" s="7">
        <v>86</v>
      </c>
      <c r="S23" s="5">
        <v>4</v>
      </c>
      <c r="T23" s="7">
        <v>7</v>
      </c>
      <c r="U23" s="5">
        <v>2</v>
      </c>
      <c r="V23" s="7">
        <v>7</v>
      </c>
      <c r="W23" s="5">
        <v>52</v>
      </c>
      <c r="X23" s="9">
        <v>34</v>
      </c>
      <c r="Y23" s="7">
        <v>62</v>
      </c>
      <c r="Z23" s="5">
        <v>48</v>
      </c>
      <c r="AA23" s="9">
        <v>31</v>
      </c>
      <c r="AB23" s="7">
        <v>75</v>
      </c>
      <c r="AC23" s="3">
        <f t="shared" si="4"/>
        <v>322</v>
      </c>
      <c r="AD23" s="6">
        <f t="shared" si="1"/>
        <v>511</v>
      </c>
      <c r="AE23" s="3"/>
      <c r="AF23" s="6"/>
      <c r="AG23" s="13"/>
      <c r="AH23" s="14"/>
      <c r="AI23" s="3">
        <f t="shared" si="2"/>
        <v>322</v>
      </c>
      <c r="AJ23" s="6">
        <f t="shared" si="3"/>
        <v>511</v>
      </c>
    </row>
    <row r="24" spans="1:36" ht="12.75">
      <c r="A24" s="11" t="s">
        <v>72</v>
      </c>
      <c r="B24" s="11" t="s">
        <v>111</v>
      </c>
      <c r="C24" s="5">
        <v>20</v>
      </c>
      <c r="D24" s="7">
        <v>30</v>
      </c>
      <c r="E24" s="5">
        <v>28</v>
      </c>
      <c r="F24" s="7">
        <v>48</v>
      </c>
      <c r="G24" s="5">
        <v>24</v>
      </c>
      <c r="H24" s="7">
        <v>43</v>
      </c>
      <c r="I24" s="5">
        <v>31</v>
      </c>
      <c r="J24" s="7">
        <v>61</v>
      </c>
      <c r="K24" s="5">
        <v>17</v>
      </c>
      <c r="L24" s="7">
        <v>27</v>
      </c>
      <c r="M24" s="5">
        <v>32</v>
      </c>
      <c r="N24" s="7">
        <v>43</v>
      </c>
      <c r="O24" s="5">
        <v>34</v>
      </c>
      <c r="P24" s="7">
        <v>52</v>
      </c>
      <c r="Q24" s="5">
        <v>64</v>
      </c>
      <c r="R24" s="7">
        <v>85</v>
      </c>
      <c r="S24" s="5">
        <v>5</v>
      </c>
      <c r="T24" s="7">
        <v>6</v>
      </c>
      <c r="U24" s="5">
        <v>7</v>
      </c>
      <c r="V24" s="7">
        <v>10</v>
      </c>
      <c r="W24" s="5">
        <v>51</v>
      </c>
      <c r="X24" s="9">
        <v>38</v>
      </c>
      <c r="Y24" s="7">
        <v>62</v>
      </c>
      <c r="Z24" s="5">
        <v>44</v>
      </c>
      <c r="AA24" s="9">
        <v>28</v>
      </c>
      <c r="AB24" s="7">
        <v>72</v>
      </c>
      <c r="AC24" s="3">
        <f t="shared" si="4"/>
        <v>357</v>
      </c>
      <c r="AD24" s="6">
        <f t="shared" si="1"/>
        <v>539</v>
      </c>
      <c r="AE24" s="3"/>
      <c r="AF24" s="6"/>
      <c r="AG24" s="13"/>
      <c r="AH24" s="14"/>
      <c r="AI24" s="3">
        <f t="shared" si="2"/>
        <v>357</v>
      </c>
      <c r="AJ24" s="6">
        <f t="shared" si="3"/>
        <v>539</v>
      </c>
    </row>
    <row r="25" spans="1:36" ht="12.75">
      <c r="A25" s="11" t="s">
        <v>73</v>
      </c>
      <c r="B25" s="11" t="s">
        <v>112</v>
      </c>
      <c r="C25" s="5">
        <v>25</v>
      </c>
      <c r="D25" s="7">
        <v>35</v>
      </c>
      <c r="E25" s="5">
        <v>33</v>
      </c>
      <c r="F25" s="7">
        <v>45</v>
      </c>
      <c r="G25" s="5">
        <v>16</v>
      </c>
      <c r="H25" s="7">
        <v>29</v>
      </c>
      <c r="I25" s="5">
        <v>21</v>
      </c>
      <c r="J25" s="7">
        <v>42</v>
      </c>
      <c r="K25" s="5">
        <v>12</v>
      </c>
      <c r="L25" s="7">
        <v>19</v>
      </c>
      <c r="M25" s="5">
        <v>28</v>
      </c>
      <c r="N25" s="7">
        <v>40</v>
      </c>
      <c r="O25" s="5">
        <v>16</v>
      </c>
      <c r="P25" s="7">
        <v>26</v>
      </c>
      <c r="Q25" s="5">
        <v>25</v>
      </c>
      <c r="R25" s="7">
        <v>35</v>
      </c>
      <c r="S25" s="5">
        <v>24</v>
      </c>
      <c r="T25" s="7">
        <v>26</v>
      </c>
      <c r="U25" s="5">
        <v>21</v>
      </c>
      <c r="V25" s="7">
        <v>34</v>
      </c>
      <c r="W25" s="5">
        <v>43</v>
      </c>
      <c r="X25" s="9">
        <v>29</v>
      </c>
      <c r="Y25" s="7">
        <v>54</v>
      </c>
      <c r="Z25" s="5">
        <v>43</v>
      </c>
      <c r="AA25" s="9">
        <v>40</v>
      </c>
      <c r="AB25" s="7">
        <v>65</v>
      </c>
      <c r="AC25" s="3">
        <f t="shared" si="4"/>
        <v>307</v>
      </c>
      <c r="AD25" s="6">
        <f t="shared" si="1"/>
        <v>450</v>
      </c>
      <c r="AE25" s="3"/>
      <c r="AF25" s="6"/>
      <c r="AG25" s="13"/>
      <c r="AH25" s="14"/>
      <c r="AI25" s="3">
        <f t="shared" si="2"/>
        <v>307</v>
      </c>
      <c r="AJ25" s="6">
        <f t="shared" si="3"/>
        <v>450</v>
      </c>
    </row>
    <row r="26" spans="1:36" ht="12.75">
      <c r="A26" s="11" t="s">
        <v>74</v>
      </c>
      <c r="B26" s="11" t="s">
        <v>25</v>
      </c>
      <c r="C26" s="5">
        <v>26</v>
      </c>
      <c r="D26" s="7">
        <v>42</v>
      </c>
      <c r="E26" s="5">
        <v>32</v>
      </c>
      <c r="F26" s="7">
        <v>50</v>
      </c>
      <c r="G26" s="5">
        <v>13</v>
      </c>
      <c r="H26" s="7">
        <v>29</v>
      </c>
      <c r="I26" s="5">
        <v>22</v>
      </c>
      <c r="J26" s="7">
        <v>42</v>
      </c>
      <c r="K26" s="5">
        <v>19</v>
      </c>
      <c r="L26" s="7">
        <v>26</v>
      </c>
      <c r="M26" s="5">
        <v>26</v>
      </c>
      <c r="N26" s="7">
        <v>48</v>
      </c>
      <c r="O26" s="5">
        <v>32</v>
      </c>
      <c r="P26" s="7">
        <v>39</v>
      </c>
      <c r="Q26" s="5">
        <v>50</v>
      </c>
      <c r="R26" s="7">
        <v>73</v>
      </c>
      <c r="S26" s="5">
        <v>30</v>
      </c>
      <c r="T26" s="7">
        <v>39</v>
      </c>
      <c r="U26" s="5">
        <v>35</v>
      </c>
      <c r="V26" s="7">
        <v>52</v>
      </c>
      <c r="W26" s="5">
        <v>44</v>
      </c>
      <c r="X26" s="9">
        <v>29</v>
      </c>
      <c r="Y26" s="7">
        <v>61</v>
      </c>
      <c r="Z26" s="5">
        <v>65</v>
      </c>
      <c r="AA26" s="9">
        <v>54</v>
      </c>
      <c r="AB26" s="7">
        <v>95</v>
      </c>
      <c r="AC26" s="3">
        <f t="shared" si="4"/>
        <v>394</v>
      </c>
      <c r="AD26" s="6">
        <f t="shared" si="1"/>
        <v>596</v>
      </c>
      <c r="AE26" s="3"/>
      <c r="AF26" s="6"/>
      <c r="AG26" s="13"/>
      <c r="AH26" s="14"/>
      <c r="AI26" s="3">
        <f t="shared" si="2"/>
        <v>394</v>
      </c>
      <c r="AJ26" s="6">
        <f t="shared" si="3"/>
        <v>596</v>
      </c>
    </row>
    <row r="27" spans="1:36" ht="12.75">
      <c r="A27" s="11" t="s">
        <v>75</v>
      </c>
      <c r="B27" s="11" t="s">
        <v>24</v>
      </c>
      <c r="C27" s="5">
        <v>18</v>
      </c>
      <c r="D27" s="7">
        <v>24</v>
      </c>
      <c r="E27" s="5">
        <v>24</v>
      </c>
      <c r="F27" s="7">
        <v>35</v>
      </c>
      <c r="G27" s="5">
        <v>27</v>
      </c>
      <c r="H27" s="7">
        <v>43</v>
      </c>
      <c r="I27" s="5">
        <v>36</v>
      </c>
      <c r="J27" s="7">
        <v>52</v>
      </c>
      <c r="K27" s="5">
        <v>17</v>
      </c>
      <c r="L27" s="7">
        <v>21</v>
      </c>
      <c r="M27" s="5">
        <v>26</v>
      </c>
      <c r="N27" s="7">
        <v>31</v>
      </c>
      <c r="O27" s="5">
        <v>29</v>
      </c>
      <c r="P27" s="7">
        <v>36</v>
      </c>
      <c r="Q27" s="5">
        <v>41</v>
      </c>
      <c r="R27" s="7">
        <v>51</v>
      </c>
      <c r="S27" s="5">
        <v>21</v>
      </c>
      <c r="T27" s="7">
        <v>23</v>
      </c>
      <c r="U27" s="5">
        <v>35</v>
      </c>
      <c r="V27" s="7">
        <v>44</v>
      </c>
      <c r="W27" s="5">
        <v>44</v>
      </c>
      <c r="X27" s="9">
        <v>30</v>
      </c>
      <c r="Y27" s="7">
        <v>58</v>
      </c>
      <c r="Z27" s="5">
        <v>55</v>
      </c>
      <c r="AA27" s="9">
        <v>41</v>
      </c>
      <c r="AB27" s="7">
        <v>85</v>
      </c>
      <c r="AC27" s="3">
        <f t="shared" si="4"/>
        <v>373</v>
      </c>
      <c r="AD27" s="6">
        <f t="shared" si="1"/>
        <v>503</v>
      </c>
      <c r="AE27" s="3"/>
      <c r="AF27" s="6"/>
      <c r="AG27" s="13"/>
      <c r="AH27" s="14"/>
      <c r="AI27" s="3">
        <f t="shared" si="2"/>
        <v>373</v>
      </c>
      <c r="AJ27" s="6">
        <f t="shared" si="3"/>
        <v>503</v>
      </c>
    </row>
    <row r="28" spans="1:36" ht="12.75">
      <c r="A28" s="11" t="s">
        <v>76</v>
      </c>
      <c r="B28" s="43" t="s">
        <v>118</v>
      </c>
      <c r="C28" s="5">
        <v>18</v>
      </c>
      <c r="D28" s="7">
        <v>32</v>
      </c>
      <c r="E28" s="5">
        <v>36</v>
      </c>
      <c r="F28" s="7">
        <v>50</v>
      </c>
      <c r="G28" s="5">
        <v>29</v>
      </c>
      <c r="H28" s="7">
        <v>38</v>
      </c>
      <c r="I28" s="5">
        <v>52</v>
      </c>
      <c r="J28" s="7">
        <v>69</v>
      </c>
      <c r="K28" s="5">
        <v>12</v>
      </c>
      <c r="L28" s="7">
        <v>19</v>
      </c>
      <c r="M28" s="5">
        <v>32</v>
      </c>
      <c r="N28" s="7">
        <v>39</v>
      </c>
      <c r="O28" s="5">
        <v>23</v>
      </c>
      <c r="P28" s="7">
        <v>29</v>
      </c>
      <c r="Q28" s="5">
        <v>40</v>
      </c>
      <c r="R28" s="7">
        <v>49</v>
      </c>
      <c r="S28" s="5">
        <v>36</v>
      </c>
      <c r="T28" s="7">
        <v>38</v>
      </c>
      <c r="U28" s="5">
        <v>45</v>
      </c>
      <c r="V28" s="7">
        <v>53</v>
      </c>
      <c r="W28" s="5">
        <v>48</v>
      </c>
      <c r="X28" s="9">
        <v>38</v>
      </c>
      <c r="Y28" s="7">
        <v>62</v>
      </c>
      <c r="Z28" s="5">
        <v>71</v>
      </c>
      <c r="AA28" s="9">
        <v>63</v>
      </c>
      <c r="AB28" s="7">
        <v>91</v>
      </c>
      <c r="AC28" s="3">
        <f t="shared" si="4"/>
        <v>442</v>
      </c>
      <c r="AD28" s="6">
        <f t="shared" si="1"/>
        <v>569</v>
      </c>
      <c r="AE28" s="3"/>
      <c r="AF28" s="6"/>
      <c r="AG28" s="13"/>
      <c r="AH28" s="14"/>
      <c r="AI28" s="3">
        <f t="shared" si="2"/>
        <v>442</v>
      </c>
      <c r="AJ28" s="6">
        <f t="shared" si="3"/>
        <v>569</v>
      </c>
    </row>
    <row r="29" spans="1:36" ht="12.75">
      <c r="A29" s="11" t="s">
        <v>77</v>
      </c>
      <c r="B29" s="11" t="s">
        <v>23</v>
      </c>
      <c r="C29" s="5">
        <v>21</v>
      </c>
      <c r="D29" s="7">
        <v>28</v>
      </c>
      <c r="E29" s="5">
        <v>10</v>
      </c>
      <c r="F29" s="7">
        <v>52</v>
      </c>
      <c r="G29" s="5">
        <v>22</v>
      </c>
      <c r="H29" s="7">
        <v>28</v>
      </c>
      <c r="I29" s="5">
        <v>44</v>
      </c>
      <c r="J29" s="7">
        <v>64</v>
      </c>
      <c r="K29" s="5">
        <v>15</v>
      </c>
      <c r="L29" s="7">
        <v>19</v>
      </c>
      <c r="M29" s="5">
        <v>25</v>
      </c>
      <c r="N29" s="7">
        <v>37</v>
      </c>
      <c r="O29" s="5">
        <v>20</v>
      </c>
      <c r="P29" s="7">
        <v>25</v>
      </c>
      <c r="Q29" s="5">
        <v>42</v>
      </c>
      <c r="R29" s="7">
        <v>61</v>
      </c>
      <c r="S29" s="5">
        <v>26</v>
      </c>
      <c r="T29" s="7">
        <v>32</v>
      </c>
      <c r="U29" s="5">
        <v>41</v>
      </c>
      <c r="V29" s="7">
        <v>48</v>
      </c>
      <c r="W29" s="5">
        <v>47</v>
      </c>
      <c r="X29" s="9">
        <v>43</v>
      </c>
      <c r="Y29" s="7">
        <v>53</v>
      </c>
      <c r="Z29" s="5">
        <v>74</v>
      </c>
      <c r="AA29" s="9">
        <v>69</v>
      </c>
      <c r="AB29" s="7">
        <v>94</v>
      </c>
      <c r="AC29" s="3">
        <f>C29+E29+G29+I29+K29+M29+O29+Q29+S29+U29+W29+Z29</f>
        <v>387</v>
      </c>
      <c r="AD29" s="6">
        <f>D29+F29+H29+J29+L29+N29+P29+R29+T29+V29+Y29+AB29</f>
        <v>541</v>
      </c>
      <c r="AE29" s="3"/>
      <c r="AF29" s="6">
        <v>65</v>
      </c>
      <c r="AG29" s="13"/>
      <c r="AH29" s="14"/>
      <c r="AI29" s="3">
        <f>AC29+AG29</f>
        <v>387</v>
      </c>
      <c r="AJ29" s="6">
        <f>AD29+AH29</f>
        <v>541</v>
      </c>
    </row>
    <row r="30" spans="1:36" ht="12.75">
      <c r="A30" s="11" t="s">
        <v>78</v>
      </c>
      <c r="B30" s="2" t="s">
        <v>26</v>
      </c>
      <c r="C30" s="5">
        <v>19</v>
      </c>
      <c r="D30" s="7">
        <v>27</v>
      </c>
      <c r="E30" s="5">
        <v>15</v>
      </c>
      <c r="F30" s="7">
        <v>23</v>
      </c>
      <c r="G30" s="5">
        <v>17</v>
      </c>
      <c r="H30" s="7">
        <v>23</v>
      </c>
      <c r="I30" s="5">
        <v>22</v>
      </c>
      <c r="J30" s="7">
        <v>33</v>
      </c>
      <c r="K30" s="5">
        <v>8</v>
      </c>
      <c r="L30" s="7">
        <v>12</v>
      </c>
      <c r="M30" s="5">
        <v>21</v>
      </c>
      <c r="N30" s="7">
        <v>27</v>
      </c>
      <c r="O30" s="5">
        <v>22</v>
      </c>
      <c r="P30" s="7">
        <v>28</v>
      </c>
      <c r="Q30" s="5">
        <v>28</v>
      </c>
      <c r="R30" s="7">
        <v>42</v>
      </c>
      <c r="S30" s="5">
        <v>26</v>
      </c>
      <c r="T30" s="7">
        <v>34</v>
      </c>
      <c r="U30" s="5">
        <v>37</v>
      </c>
      <c r="V30" s="7">
        <v>53</v>
      </c>
      <c r="W30" s="5">
        <v>30</v>
      </c>
      <c r="X30" s="9">
        <v>20</v>
      </c>
      <c r="Y30" s="7">
        <v>47</v>
      </c>
      <c r="Z30" s="5">
        <v>55</v>
      </c>
      <c r="AA30" s="9">
        <v>32</v>
      </c>
      <c r="AB30" s="7">
        <v>83</v>
      </c>
      <c r="AC30" s="3">
        <f aca="true" t="shared" si="5" ref="AC30:AC44">C30+E30+G30+I30+K30+M30+O30+Q30+S30+U30+W30+Z30</f>
        <v>300</v>
      </c>
      <c r="AD30" s="6">
        <f aca="true" t="shared" si="6" ref="AD30:AD44">D30+F30+H30+J30+L30+N30+P30+R30+T30+V30+Y30+AB30</f>
        <v>432</v>
      </c>
      <c r="AE30" s="3"/>
      <c r="AF30" s="6">
        <v>85</v>
      </c>
      <c r="AG30" s="13"/>
      <c r="AH30" s="14"/>
      <c r="AI30" s="3">
        <f aca="true" t="shared" si="7" ref="AI30:AI44">AC30+AG30</f>
        <v>300</v>
      </c>
      <c r="AJ30" s="6">
        <f aca="true" t="shared" si="8" ref="AJ30:AJ44">AD30+AH30</f>
        <v>432</v>
      </c>
    </row>
    <row r="31" spans="1:36" ht="12.75">
      <c r="A31" s="11" t="s">
        <v>79</v>
      </c>
      <c r="B31" s="2" t="s">
        <v>27</v>
      </c>
      <c r="C31" s="5">
        <v>24</v>
      </c>
      <c r="D31" s="7">
        <v>37</v>
      </c>
      <c r="E31" s="5">
        <v>38</v>
      </c>
      <c r="F31" s="7">
        <v>48</v>
      </c>
      <c r="G31" s="5">
        <v>15</v>
      </c>
      <c r="H31" s="7">
        <v>24</v>
      </c>
      <c r="I31" s="5">
        <v>24</v>
      </c>
      <c r="J31" s="7">
        <v>34</v>
      </c>
      <c r="K31" s="5">
        <v>12</v>
      </c>
      <c r="L31" s="7">
        <v>18</v>
      </c>
      <c r="M31" s="5">
        <v>27</v>
      </c>
      <c r="N31" s="7">
        <v>32</v>
      </c>
      <c r="O31" s="5">
        <v>27</v>
      </c>
      <c r="P31" s="7">
        <v>37</v>
      </c>
      <c r="Q31" s="5">
        <v>41</v>
      </c>
      <c r="R31" s="7">
        <v>54</v>
      </c>
      <c r="S31" s="5">
        <v>29</v>
      </c>
      <c r="T31" s="7">
        <v>39</v>
      </c>
      <c r="U31" s="5">
        <v>28</v>
      </c>
      <c r="V31" s="7">
        <v>44</v>
      </c>
      <c r="W31" s="5">
        <v>43</v>
      </c>
      <c r="X31" s="9">
        <v>40</v>
      </c>
      <c r="Y31" s="7">
        <v>58</v>
      </c>
      <c r="Z31" s="5">
        <v>60</v>
      </c>
      <c r="AA31" s="9">
        <v>52</v>
      </c>
      <c r="AB31" s="7">
        <v>96</v>
      </c>
      <c r="AC31" s="3">
        <f t="shared" si="5"/>
        <v>368</v>
      </c>
      <c r="AD31" s="6">
        <f t="shared" si="6"/>
        <v>521</v>
      </c>
      <c r="AE31" s="3"/>
      <c r="AF31" s="6">
        <v>92</v>
      </c>
      <c r="AG31" s="13"/>
      <c r="AH31" s="14"/>
      <c r="AI31" s="3">
        <f t="shared" si="7"/>
        <v>368</v>
      </c>
      <c r="AJ31" s="6">
        <f t="shared" si="8"/>
        <v>521</v>
      </c>
    </row>
    <row r="32" spans="1:36" ht="12.75">
      <c r="A32" s="11" t="s">
        <v>80</v>
      </c>
      <c r="B32" s="2" t="s">
        <v>3</v>
      </c>
      <c r="C32" s="5">
        <v>21</v>
      </c>
      <c r="D32" s="7">
        <v>28</v>
      </c>
      <c r="E32" s="5">
        <v>25</v>
      </c>
      <c r="F32" s="7">
        <v>31</v>
      </c>
      <c r="G32" s="5">
        <v>10</v>
      </c>
      <c r="H32" s="7">
        <v>18</v>
      </c>
      <c r="I32" s="5">
        <v>30</v>
      </c>
      <c r="J32" s="7">
        <v>39</v>
      </c>
      <c r="K32" s="5">
        <v>14</v>
      </c>
      <c r="L32" s="7">
        <v>17</v>
      </c>
      <c r="M32" s="5">
        <v>28</v>
      </c>
      <c r="N32" s="7">
        <v>33</v>
      </c>
      <c r="O32" s="5">
        <v>28</v>
      </c>
      <c r="P32" s="7">
        <v>37</v>
      </c>
      <c r="Q32" s="5">
        <v>36</v>
      </c>
      <c r="R32" s="7">
        <v>48</v>
      </c>
      <c r="S32" s="5">
        <v>25</v>
      </c>
      <c r="T32" s="7">
        <v>26</v>
      </c>
      <c r="U32" s="5">
        <v>27</v>
      </c>
      <c r="V32" s="7">
        <v>35</v>
      </c>
      <c r="W32" s="5">
        <v>43</v>
      </c>
      <c r="X32" s="9">
        <v>33</v>
      </c>
      <c r="Y32" s="7">
        <v>52</v>
      </c>
      <c r="Z32" s="5">
        <v>56</v>
      </c>
      <c r="AA32" s="9">
        <v>43</v>
      </c>
      <c r="AB32" s="7">
        <v>84</v>
      </c>
      <c r="AC32" s="3">
        <f t="shared" si="5"/>
        <v>343</v>
      </c>
      <c r="AD32" s="6">
        <f t="shared" si="6"/>
        <v>448</v>
      </c>
      <c r="AE32" s="3"/>
      <c r="AF32" s="6">
        <v>66</v>
      </c>
      <c r="AG32" s="13"/>
      <c r="AH32" s="14"/>
      <c r="AI32" s="3">
        <f t="shared" si="7"/>
        <v>343</v>
      </c>
      <c r="AJ32" s="6">
        <f t="shared" si="8"/>
        <v>448</v>
      </c>
    </row>
    <row r="33" spans="1:36" ht="12.75">
      <c r="A33" s="11" t="s">
        <v>81</v>
      </c>
      <c r="B33" s="2" t="s">
        <v>4</v>
      </c>
      <c r="C33" s="5">
        <v>18</v>
      </c>
      <c r="D33" s="7">
        <v>22</v>
      </c>
      <c r="E33" s="5">
        <v>24</v>
      </c>
      <c r="F33" s="7">
        <v>39</v>
      </c>
      <c r="G33" s="5">
        <v>27</v>
      </c>
      <c r="H33" s="7">
        <v>39</v>
      </c>
      <c r="I33" s="5">
        <v>40</v>
      </c>
      <c r="J33" s="7">
        <v>56</v>
      </c>
      <c r="K33" s="5">
        <v>18</v>
      </c>
      <c r="L33" s="7">
        <v>21</v>
      </c>
      <c r="M33" s="5">
        <v>31</v>
      </c>
      <c r="N33" s="7">
        <v>42</v>
      </c>
      <c r="O33" s="5">
        <v>24</v>
      </c>
      <c r="P33" s="7">
        <v>39</v>
      </c>
      <c r="Q33" s="5">
        <v>29</v>
      </c>
      <c r="R33" s="7">
        <v>41</v>
      </c>
      <c r="S33" s="5">
        <v>29</v>
      </c>
      <c r="T33" s="7">
        <v>33</v>
      </c>
      <c r="U33" s="5">
        <v>46</v>
      </c>
      <c r="V33" s="7">
        <v>56</v>
      </c>
      <c r="W33" s="5">
        <v>50</v>
      </c>
      <c r="X33" s="9">
        <v>43</v>
      </c>
      <c r="Y33" s="7">
        <v>64</v>
      </c>
      <c r="Z33" s="5">
        <v>64</v>
      </c>
      <c r="AA33" s="9">
        <v>55</v>
      </c>
      <c r="AB33" s="7">
        <v>82</v>
      </c>
      <c r="AC33" s="3">
        <f t="shared" si="5"/>
        <v>400</v>
      </c>
      <c r="AD33" s="6">
        <f t="shared" si="6"/>
        <v>534</v>
      </c>
      <c r="AE33" s="3"/>
      <c r="AF33" s="6">
        <v>46</v>
      </c>
      <c r="AG33" s="13"/>
      <c r="AH33" s="14"/>
      <c r="AI33" s="3">
        <f t="shared" si="7"/>
        <v>400</v>
      </c>
      <c r="AJ33" s="6">
        <f t="shared" si="8"/>
        <v>534</v>
      </c>
    </row>
    <row r="34" spans="1:36" ht="12.75">
      <c r="A34" s="11" t="s">
        <v>82</v>
      </c>
      <c r="B34" s="2" t="s">
        <v>9</v>
      </c>
      <c r="C34" s="5">
        <v>9</v>
      </c>
      <c r="D34" s="7">
        <v>15</v>
      </c>
      <c r="E34" s="5">
        <v>19</v>
      </c>
      <c r="F34" s="7">
        <v>26</v>
      </c>
      <c r="G34" s="5">
        <v>22</v>
      </c>
      <c r="H34" s="7">
        <v>32</v>
      </c>
      <c r="I34" s="5">
        <v>39</v>
      </c>
      <c r="J34" s="7">
        <v>51</v>
      </c>
      <c r="K34" s="5">
        <v>13</v>
      </c>
      <c r="L34" s="7">
        <v>18</v>
      </c>
      <c r="M34" s="5">
        <v>16</v>
      </c>
      <c r="N34" s="7">
        <v>21</v>
      </c>
      <c r="O34" s="5">
        <v>19</v>
      </c>
      <c r="P34" s="7">
        <v>0</v>
      </c>
      <c r="Q34" s="5">
        <v>25</v>
      </c>
      <c r="R34" s="7">
        <v>36</v>
      </c>
      <c r="S34" s="5">
        <v>21</v>
      </c>
      <c r="T34" s="7">
        <v>27</v>
      </c>
      <c r="U34" s="5">
        <v>29</v>
      </c>
      <c r="V34" s="7">
        <v>37</v>
      </c>
      <c r="W34" s="5">
        <v>64</v>
      </c>
      <c r="X34" s="9">
        <v>56</v>
      </c>
      <c r="Y34" s="7">
        <v>73</v>
      </c>
      <c r="Z34" s="5">
        <v>56</v>
      </c>
      <c r="AA34" s="9">
        <v>47</v>
      </c>
      <c r="AB34" s="7">
        <v>76</v>
      </c>
      <c r="AC34" s="3">
        <f t="shared" si="5"/>
        <v>332</v>
      </c>
      <c r="AD34" s="6">
        <f t="shared" si="6"/>
        <v>412</v>
      </c>
      <c r="AE34" s="3"/>
      <c r="AF34" s="6">
        <v>41</v>
      </c>
      <c r="AG34" s="13"/>
      <c r="AH34" s="14"/>
      <c r="AI34" s="3">
        <f t="shared" si="7"/>
        <v>332</v>
      </c>
      <c r="AJ34" s="6">
        <f t="shared" si="8"/>
        <v>412</v>
      </c>
    </row>
    <row r="35" spans="1:36" ht="12.75">
      <c r="A35" s="11" t="s">
        <v>83</v>
      </c>
      <c r="B35" s="2" t="s">
        <v>5</v>
      </c>
      <c r="C35" s="5">
        <v>13</v>
      </c>
      <c r="D35" s="7">
        <v>19</v>
      </c>
      <c r="E35" s="5">
        <v>28</v>
      </c>
      <c r="F35" s="7">
        <v>36</v>
      </c>
      <c r="G35" s="5">
        <v>12</v>
      </c>
      <c r="H35" s="7">
        <v>18</v>
      </c>
      <c r="I35" s="5">
        <v>32</v>
      </c>
      <c r="J35" s="7">
        <v>42</v>
      </c>
      <c r="K35" s="5">
        <v>9</v>
      </c>
      <c r="L35" s="7">
        <v>12</v>
      </c>
      <c r="M35" s="5">
        <v>15</v>
      </c>
      <c r="N35" s="7">
        <v>21</v>
      </c>
      <c r="O35" s="5">
        <v>10</v>
      </c>
      <c r="P35" s="7">
        <v>13</v>
      </c>
      <c r="Q35" s="5">
        <v>24</v>
      </c>
      <c r="R35" s="7">
        <v>36</v>
      </c>
      <c r="S35" s="5">
        <v>24</v>
      </c>
      <c r="T35" s="7">
        <v>30</v>
      </c>
      <c r="U35" s="5">
        <v>33</v>
      </c>
      <c r="V35" s="7">
        <v>47</v>
      </c>
      <c r="W35" s="5">
        <v>40</v>
      </c>
      <c r="X35" s="9">
        <v>37</v>
      </c>
      <c r="Y35" s="7">
        <v>53</v>
      </c>
      <c r="Z35" s="5">
        <v>47</v>
      </c>
      <c r="AA35" s="9">
        <v>44</v>
      </c>
      <c r="AB35" s="7">
        <v>69</v>
      </c>
      <c r="AC35" s="3">
        <f t="shared" si="5"/>
        <v>287</v>
      </c>
      <c r="AD35" s="6">
        <f t="shared" si="6"/>
        <v>396</v>
      </c>
      <c r="AE35" s="3"/>
      <c r="AF35" s="6">
        <v>51</v>
      </c>
      <c r="AG35" s="13"/>
      <c r="AH35" s="14"/>
      <c r="AI35" s="3">
        <f t="shared" si="7"/>
        <v>287</v>
      </c>
      <c r="AJ35" s="6">
        <f t="shared" si="8"/>
        <v>396</v>
      </c>
    </row>
    <row r="36" spans="1:36" ht="12.75">
      <c r="A36" s="11" t="s">
        <v>84</v>
      </c>
      <c r="B36" s="2" t="s">
        <v>6</v>
      </c>
      <c r="C36" s="5">
        <v>19</v>
      </c>
      <c r="D36" s="7">
        <v>25</v>
      </c>
      <c r="E36" s="5">
        <v>34</v>
      </c>
      <c r="F36" s="7">
        <v>45</v>
      </c>
      <c r="G36" s="5">
        <v>29</v>
      </c>
      <c r="H36" s="7">
        <v>34</v>
      </c>
      <c r="I36" s="5">
        <v>23</v>
      </c>
      <c r="J36" s="7">
        <v>30</v>
      </c>
      <c r="K36" s="5">
        <v>11</v>
      </c>
      <c r="L36" s="7">
        <v>13</v>
      </c>
      <c r="M36" s="5">
        <v>22</v>
      </c>
      <c r="N36" s="7">
        <v>30</v>
      </c>
      <c r="O36" s="5">
        <v>17</v>
      </c>
      <c r="P36" s="7">
        <v>23</v>
      </c>
      <c r="Q36" s="5">
        <v>47</v>
      </c>
      <c r="R36" s="7">
        <v>55</v>
      </c>
      <c r="S36" s="5">
        <v>25</v>
      </c>
      <c r="T36" s="7">
        <v>27</v>
      </c>
      <c r="U36" s="5">
        <v>35</v>
      </c>
      <c r="V36" s="7">
        <v>49</v>
      </c>
      <c r="W36" s="5">
        <v>46</v>
      </c>
      <c r="X36" s="9">
        <v>42</v>
      </c>
      <c r="Y36" s="7">
        <v>62</v>
      </c>
      <c r="Z36" s="5">
        <v>52</v>
      </c>
      <c r="AA36" s="9">
        <v>46</v>
      </c>
      <c r="AB36" s="7">
        <v>76</v>
      </c>
      <c r="AC36" s="3">
        <f t="shared" si="5"/>
        <v>360</v>
      </c>
      <c r="AD36" s="6">
        <f t="shared" si="6"/>
        <v>469</v>
      </c>
      <c r="AE36" s="3"/>
      <c r="AF36" s="6">
        <v>54</v>
      </c>
      <c r="AG36" s="13"/>
      <c r="AH36" s="14"/>
      <c r="AI36" s="3">
        <f t="shared" si="7"/>
        <v>360</v>
      </c>
      <c r="AJ36" s="6">
        <f t="shared" si="8"/>
        <v>469</v>
      </c>
    </row>
    <row r="37" spans="1:36" ht="12.75">
      <c r="A37" s="11" t="s">
        <v>85</v>
      </c>
      <c r="B37" s="2" t="s">
        <v>7</v>
      </c>
      <c r="C37" s="5">
        <v>15</v>
      </c>
      <c r="D37" s="7">
        <v>20</v>
      </c>
      <c r="E37" s="5">
        <v>36</v>
      </c>
      <c r="F37" s="7">
        <v>50</v>
      </c>
      <c r="G37" s="5">
        <v>25</v>
      </c>
      <c r="H37" s="7">
        <v>28</v>
      </c>
      <c r="I37" s="5">
        <v>35</v>
      </c>
      <c r="J37" s="7">
        <v>49</v>
      </c>
      <c r="K37" s="5">
        <v>12</v>
      </c>
      <c r="L37" s="7">
        <v>15</v>
      </c>
      <c r="M37" s="5">
        <v>23</v>
      </c>
      <c r="N37" s="7">
        <v>30</v>
      </c>
      <c r="O37" s="5">
        <v>23</v>
      </c>
      <c r="P37" s="7">
        <v>27</v>
      </c>
      <c r="Q37" s="5">
        <v>35</v>
      </c>
      <c r="R37" s="7">
        <v>44</v>
      </c>
      <c r="S37" s="5">
        <v>32</v>
      </c>
      <c r="T37" s="7">
        <v>36</v>
      </c>
      <c r="U37" s="5">
        <v>39</v>
      </c>
      <c r="V37" s="7">
        <v>47</v>
      </c>
      <c r="W37" s="5">
        <v>34</v>
      </c>
      <c r="X37" s="9">
        <v>29</v>
      </c>
      <c r="Y37" s="7">
        <v>56</v>
      </c>
      <c r="Z37" s="5">
        <v>41</v>
      </c>
      <c r="AA37" s="9">
        <v>37</v>
      </c>
      <c r="AB37" s="7">
        <v>60</v>
      </c>
      <c r="AC37" s="3">
        <f t="shared" si="5"/>
        <v>350</v>
      </c>
      <c r="AD37" s="6">
        <f t="shared" si="6"/>
        <v>462</v>
      </c>
      <c r="AE37" s="3"/>
      <c r="AF37" s="6">
        <v>49</v>
      </c>
      <c r="AG37" s="13"/>
      <c r="AH37" s="14"/>
      <c r="AI37" s="3">
        <f t="shared" si="7"/>
        <v>350</v>
      </c>
      <c r="AJ37" s="6">
        <f t="shared" si="8"/>
        <v>462</v>
      </c>
    </row>
    <row r="38" spans="1:36" ht="12.75">
      <c r="A38" s="11" t="s">
        <v>86</v>
      </c>
      <c r="B38" s="2" t="s">
        <v>8</v>
      </c>
      <c r="C38" s="5">
        <v>21</v>
      </c>
      <c r="D38" s="7">
        <v>24</v>
      </c>
      <c r="E38" s="5">
        <v>39</v>
      </c>
      <c r="F38" s="7">
        <v>49</v>
      </c>
      <c r="G38" s="5">
        <v>17</v>
      </c>
      <c r="H38" s="7">
        <v>20</v>
      </c>
      <c r="I38" s="5">
        <v>30</v>
      </c>
      <c r="J38" s="7">
        <v>37</v>
      </c>
      <c r="K38" s="5">
        <v>12</v>
      </c>
      <c r="L38" s="7">
        <v>15</v>
      </c>
      <c r="M38" s="5">
        <v>19</v>
      </c>
      <c r="N38" s="7">
        <v>25</v>
      </c>
      <c r="O38" s="5">
        <v>22</v>
      </c>
      <c r="P38" s="7">
        <v>27</v>
      </c>
      <c r="Q38" s="5">
        <v>39</v>
      </c>
      <c r="R38" s="7">
        <v>45</v>
      </c>
      <c r="S38" s="5">
        <v>23</v>
      </c>
      <c r="T38" s="7">
        <v>27</v>
      </c>
      <c r="U38" s="5">
        <v>22</v>
      </c>
      <c r="V38" s="7">
        <v>40</v>
      </c>
      <c r="W38" s="5">
        <v>35</v>
      </c>
      <c r="X38" s="9">
        <v>31</v>
      </c>
      <c r="Y38" s="7">
        <v>49</v>
      </c>
      <c r="Z38" s="5">
        <v>53</v>
      </c>
      <c r="AA38" s="9">
        <v>47</v>
      </c>
      <c r="AB38" s="7">
        <v>65</v>
      </c>
      <c r="AC38" s="3">
        <f t="shared" si="5"/>
        <v>332</v>
      </c>
      <c r="AD38" s="6">
        <f t="shared" si="6"/>
        <v>423</v>
      </c>
      <c r="AE38" s="3"/>
      <c r="AF38" s="6">
        <v>43</v>
      </c>
      <c r="AG38" s="13"/>
      <c r="AH38" s="14"/>
      <c r="AI38" s="3">
        <f t="shared" si="7"/>
        <v>332</v>
      </c>
      <c r="AJ38" s="6">
        <f t="shared" si="8"/>
        <v>423</v>
      </c>
    </row>
    <row r="39" spans="1:36" ht="12.75">
      <c r="A39" s="11" t="s">
        <v>87</v>
      </c>
      <c r="B39" s="2" t="s">
        <v>22</v>
      </c>
      <c r="C39" s="5">
        <v>10</v>
      </c>
      <c r="D39" s="7">
        <v>11</v>
      </c>
      <c r="E39" s="5">
        <v>17</v>
      </c>
      <c r="F39" s="7">
        <v>19</v>
      </c>
      <c r="G39" s="5">
        <v>16</v>
      </c>
      <c r="H39" s="7">
        <v>19</v>
      </c>
      <c r="I39" s="5">
        <v>34</v>
      </c>
      <c r="J39" s="7">
        <v>41</v>
      </c>
      <c r="K39" s="5">
        <v>9</v>
      </c>
      <c r="L39" s="7">
        <v>10</v>
      </c>
      <c r="M39" s="5">
        <v>22</v>
      </c>
      <c r="N39" s="7">
        <v>26</v>
      </c>
      <c r="O39" s="5">
        <v>16</v>
      </c>
      <c r="P39" s="7">
        <v>19</v>
      </c>
      <c r="Q39" s="5">
        <v>28</v>
      </c>
      <c r="R39" s="7">
        <v>35</v>
      </c>
      <c r="S39" s="5">
        <v>24</v>
      </c>
      <c r="T39" s="7">
        <v>31</v>
      </c>
      <c r="U39" s="5">
        <v>32</v>
      </c>
      <c r="V39" s="7">
        <v>46</v>
      </c>
      <c r="W39" s="5">
        <v>39</v>
      </c>
      <c r="X39" s="9">
        <v>35</v>
      </c>
      <c r="Y39" s="7">
        <v>51</v>
      </c>
      <c r="Z39" s="5">
        <v>64</v>
      </c>
      <c r="AA39" s="9">
        <v>49</v>
      </c>
      <c r="AB39" s="7">
        <v>64</v>
      </c>
      <c r="AC39" s="3">
        <f t="shared" si="5"/>
        <v>311</v>
      </c>
      <c r="AD39" s="6">
        <f t="shared" si="6"/>
        <v>372</v>
      </c>
      <c r="AE39" s="3"/>
      <c r="AF39" s="6"/>
      <c r="AG39" s="13"/>
      <c r="AH39" s="14"/>
      <c r="AI39" s="3">
        <f t="shared" si="7"/>
        <v>311</v>
      </c>
      <c r="AJ39" s="6">
        <f t="shared" si="8"/>
        <v>372</v>
      </c>
    </row>
    <row r="40" spans="1:36" ht="12.75">
      <c r="A40" s="11" t="s">
        <v>88</v>
      </c>
      <c r="B40" s="2" t="s">
        <v>28</v>
      </c>
      <c r="C40" s="5">
        <v>13</v>
      </c>
      <c r="D40" s="7">
        <v>20</v>
      </c>
      <c r="E40" s="5">
        <v>32</v>
      </c>
      <c r="F40" s="7">
        <v>38</v>
      </c>
      <c r="G40" s="5">
        <v>13</v>
      </c>
      <c r="H40" s="7">
        <v>18</v>
      </c>
      <c r="I40" s="5">
        <v>26</v>
      </c>
      <c r="J40" s="7">
        <v>43</v>
      </c>
      <c r="K40" s="5">
        <v>10</v>
      </c>
      <c r="L40" s="7">
        <v>13</v>
      </c>
      <c r="M40" s="5">
        <v>28</v>
      </c>
      <c r="N40" s="7">
        <v>33</v>
      </c>
      <c r="O40" s="5">
        <v>14</v>
      </c>
      <c r="P40" s="7">
        <v>15</v>
      </c>
      <c r="Q40" s="5">
        <v>44</v>
      </c>
      <c r="R40" s="7">
        <v>57</v>
      </c>
      <c r="S40" s="5">
        <v>25</v>
      </c>
      <c r="T40" s="7">
        <v>33</v>
      </c>
      <c r="U40" s="5">
        <v>45</v>
      </c>
      <c r="V40" s="7">
        <v>72</v>
      </c>
      <c r="W40" s="5">
        <v>24</v>
      </c>
      <c r="X40" s="9">
        <v>24</v>
      </c>
      <c r="Y40" s="7">
        <v>61</v>
      </c>
      <c r="Z40" s="5">
        <v>56</v>
      </c>
      <c r="AA40" s="9">
        <v>55</v>
      </c>
      <c r="AB40" s="7">
        <v>78</v>
      </c>
      <c r="AC40" s="3">
        <f t="shared" si="5"/>
        <v>330</v>
      </c>
      <c r="AD40" s="6">
        <f t="shared" si="6"/>
        <v>481</v>
      </c>
      <c r="AE40" s="3"/>
      <c r="AF40" s="6"/>
      <c r="AG40" s="13"/>
      <c r="AH40" s="14"/>
      <c r="AI40" s="3">
        <f t="shared" si="7"/>
        <v>330</v>
      </c>
      <c r="AJ40" s="6">
        <f t="shared" si="8"/>
        <v>481</v>
      </c>
    </row>
    <row r="41" spans="1:36" ht="12.75">
      <c r="A41" s="11" t="s">
        <v>89</v>
      </c>
      <c r="B41" s="2" t="s">
        <v>21</v>
      </c>
      <c r="C41" s="5">
        <v>20</v>
      </c>
      <c r="D41" s="7">
        <v>30</v>
      </c>
      <c r="E41" s="5">
        <v>54</v>
      </c>
      <c r="F41" s="7">
        <v>66</v>
      </c>
      <c r="G41" s="5">
        <v>15</v>
      </c>
      <c r="H41" s="7">
        <v>27</v>
      </c>
      <c r="I41" s="5">
        <v>41</v>
      </c>
      <c r="J41" s="7">
        <v>65</v>
      </c>
      <c r="K41" s="5">
        <v>23</v>
      </c>
      <c r="L41" s="7">
        <v>26</v>
      </c>
      <c r="M41" s="5">
        <v>30</v>
      </c>
      <c r="N41" s="7">
        <v>32</v>
      </c>
      <c r="O41" s="5">
        <v>13</v>
      </c>
      <c r="P41" s="7">
        <v>17</v>
      </c>
      <c r="Q41" s="5">
        <v>27</v>
      </c>
      <c r="R41" s="7">
        <v>32</v>
      </c>
      <c r="S41" s="5">
        <v>23</v>
      </c>
      <c r="T41" s="7">
        <v>29</v>
      </c>
      <c r="U41" s="5">
        <v>46</v>
      </c>
      <c r="V41" s="7">
        <v>66</v>
      </c>
      <c r="W41" s="5">
        <v>38</v>
      </c>
      <c r="X41" s="9">
        <v>38</v>
      </c>
      <c r="Y41" s="7">
        <v>47</v>
      </c>
      <c r="Z41" s="5">
        <v>57</v>
      </c>
      <c r="AA41" s="9">
        <v>57</v>
      </c>
      <c r="AB41" s="7">
        <v>72</v>
      </c>
      <c r="AC41" s="3">
        <f t="shared" si="5"/>
        <v>387</v>
      </c>
      <c r="AD41" s="6">
        <f t="shared" si="6"/>
        <v>509</v>
      </c>
      <c r="AE41" s="3"/>
      <c r="AF41" s="6"/>
      <c r="AG41" s="13"/>
      <c r="AH41" s="14"/>
      <c r="AI41" s="3">
        <f t="shared" si="7"/>
        <v>387</v>
      </c>
      <c r="AJ41" s="6">
        <f t="shared" si="8"/>
        <v>509</v>
      </c>
    </row>
    <row r="42" spans="1:36" ht="12.75">
      <c r="A42" s="11" t="s">
        <v>90</v>
      </c>
      <c r="B42" s="2" t="s">
        <v>29</v>
      </c>
      <c r="C42" s="5">
        <v>16</v>
      </c>
      <c r="D42" s="7">
        <v>18</v>
      </c>
      <c r="E42" s="5">
        <v>31</v>
      </c>
      <c r="F42" s="7">
        <v>38</v>
      </c>
      <c r="G42" s="5">
        <v>11</v>
      </c>
      <c r="H42" s="7">
        <v>22</v>
      </c>
      <c r="I42" s="5">
        <v>20</v>
      </c>
      <c r="J42" s="7">
        <v>32</v>
      </c>
      <c r="K42" s="5">
        <v>12</v>
      </c>
      <c r="L42" s="7">
        <v>13</v>
      </c>
      <c r="M42" s="5">
        <v>19</v>
      </c>
      <c r="N42" s="7">
        <v>25</v>
      </c>
      <c r="O42" s="5">
        <v>11</v>
      </c>
      <c r="P42" s="7">
        <v>13</v>
      </c>
      <c r="Q42" s="5">
        <v>32</v>
      </c>
      <c r="R42" s="7">
        <v>37</v>
      </c>
      <c r="S42" s="5">
        <v>24</v>
      </c>
      <c r="T42" s="7">
        <v>27</v>
      </c>
      <c r="U42" s="5">
        <v>42</v>
      </c>
      <c r="V42" s="7">
        <v>54</v>
      </c>
      <c r="W42" s="5">
        <v>28</v>
      </c>
      <c r="X42" s="9">
        <v>28</v>
      </c>
      <c r="Y42" s="7">
        <v>34</v>
      </c>
      <c r="Z42" s="5">
        <v>44</v>
      </c>
      <c r="AA42" s="9">
        <v>44</v>
      </c>
      <c r="AB42" s="7">
        <v>64</v>
      </c>
      <c r="AC42" s="3">
        <f t="shared" si="5"/>
        <v>290</v>
      </c>
      <c r="AD42" s="6">
        <f t="shared" si="6"/>
        <v>377</v>
      </c>
      <c r="AE42" s="3"/>
      <c r="AF42" s="6"/>
      <c r="AG42" s="3">
        <f aca="true" t="shared" si="9" ref="AG42:AH44">AC61</f>
        <v>8</v>
      </c>
      <c r="AH42" s="6">
        <f t="shared" si="9"/>
        <v>9</v>
      </c>
      <c r="AI42" s="3">
        <f>AC42+AG42</f>
        <v>298</v>
      </c>
      <c r="AJ42" s="6">
        <f>AD42+AH42</f>
        <v>386</v>
      </c>
    </row>
    <row r="43" spans="1:36" ht="12.75">
      <c r="A43" s="11" t="s">
        <v>91</v>
      </c>
      <c r="B43" s="2" t="s">
        <v>30</v>
      </c>
      <c r="C43" s="5">
        <v>16</v>
      </c>
      <c r="D43" s="7">
        <v>20</v>
      </c>
      <c r="E43" s="5">
        <v>40</v>
      </c>
      <c r="F43" s="7">
        <v>47</v>
      </c>
      <c r="G43" s="5">
        <v>13</v>
      </c>
      <c r="H43" s="7">
        <v>21</v>
      </c>
      <c r="I43" s="5">
        <v>31</v>
      </c>
      <c r="J43" s="7">
        <v>47</v>
      </c>
      <c r="K43" s="5">
        <v>11</v>
      </c>
      <c r="L43" s="7">
        <v>17</v>
      </c>
      <c r="M43" s="5">
        <v>30</v>
      </c>
      <c r="N43" s="7">
        <v>35</v>
      </c>
      <c r="O43" s="5">
        <v>11</v>
      </c>
      <c r="P43" s="7">
        <v>13</v>
      </c>
      <c r="Q43" s="5">
        <v>39</v>
      </c>
      <c r="R43" s="7">
        <v>43</v>
      </c>
      <c r="S43" s="5">
        <v>22</v>
      </c>
      <c r="T43" s="7">
        <v>24</v>
      </c>
      <c r="U43" s="5">
        <v>39</v>
      </c>
      <c r="V43" s="7">
        <v>50</v>
      </c>
      <c r="W43" s="5">
        <v>37</v>
      </c>
      <c r="X43" s="9">
        <v>33</v>
      </c>
      <c r="Y43" s="7">
        <v>45</v>
      </c>
      <c r="Z43" s="5">
        <v>60</v>
      </c>
      <c r="AA43" s="9">
        <v>57</v>
      </c>
      <c r="AB43" s="7">
        <v>80</v>
      </c>
      <c r="AC43" s="3">
        <f t="shared" si="5"/>
        <v>349</v>
      </c>
      <c r="AD43" s="6">
        <f t="shared" si="6"/>
        <v>442</v>
      </c>
      <c r="AE43" s="3"/>
      <c r="AF43" s="6"/>
      <c r="AG43" s="3">
        <f t="shared" si="9"/>
        <v>30</v>
      </c>
      <c r="AH43" s="6">
        <f t="shared" si="9"/>
        <v>33</v>
      </c>
      <c r="AI43" s="3">
        <f t="shared" si="7"/>
        <v>379</v>
      </c>
      <c r="AJ43" s="6">
        <f t="shared" si="8"/>
        <v>475</v>
      </c>
    </row>
    <row r="44" spans="1:36" ht="12.75">
      <c r="A44" s="2" t="s">
        <v>94</v>
      </c>
      <c r="B44" s="2" t="s">
        <v>95</v>
      </c>
      <c r="C44" s="5">
        <v>21</v>
      </c>
      <c r="D44" s="7">
        <v>24</v>
      </c>
      <c r="E44" s="5">
        <v>40</v>
      </c>
      <c r="F44" s="7">
        <v>47</v>
      </c>
      <c r="G44" s="5">
        <v>16</v>
      </c>
      <c r="H44" s="7">
        <v>23</v>
      </c>
      <c r="I44" s="5">
        <v>39</v>
      </c>
      <c r="J44" s="7">
        <v>51</v>
      </c>
      <c r="K44" s="5">
        <v>7</v>
      </c>
      <c r="L44" s="7">
        <v>12</v>
      </c>
      <c r="M44" s="5">
        <v>29</v>
      </c>
      <c r="N44" s="7">
        <v>37</v>
      </c>
      <c r="O44" s="5">
        <v>15</v>
      </c>
      <c r="P44" s="7">
        <v>18</v>
      </c>
      <c r="Q44" s="5">
        <v>41</v>
      </c>
      <c r="R44" s="7">
        <v>48</v>
      </c>
      <c r="S44" s="5">
        <v>26</v>
      </c>
      <c r="T44" s="7">
        <v>27</v>
      </c>
      <c r="U44" s="5">
        <v>54</v>
      </c>
      <c r="V44" s="7">
        <v>69</v>
      </c>
      <c r="W44" s="5">
        <v>36</v>
      </c>
      <c r="X44" s="9">
        <v>36</v>
      </c>
      <c r="Y44" s="7">
        <v>46</v>
      </c>
      <c r="Z44" s="5">
        <v>68</v>
      </c>
      <c r="AA44" s="9">
        <v>68</v>
      </c>
      <c r="AB44" s="7">
        <v>79</v>
      </c>
      <c r="AC44" s="3">
        <f t="shared" si="5"/>
        <v>392</v>
      </c>
      <c r="AD44" s="6">
        <f t="shared" si="6"/>
        <v>481</v>
      </c>
      <c r="AE44" s="3"/>
      <c r="AF44" s="6"/>
      <c r="AG44" s="3">
        <f t="shared" si="9"/>
        <v>55</v>
      </c>
      <c r="AH44" s="6">
        <f t="shared" si="9"/>
        <v>58</v>
      </c>
      <c r="AI44" s="3">
        <f t="shared" si="7"/>
        <v>447</v>
      </c>
      <c r="AJ44" s="6">
        <f t="shared" si="8"/>
        <v>539</v>
      </c>
    </row>
    <row r="45" spans="1:36" ht="12.75">
      <c r="A45" s="2" t="s">
        <v>119</v>
      </c>
      <c r="B45" s="2" t="s">
        <v>120</v>
      </c>
      <c r="C45" s="5">
        <v>9</v>
      </c>
      <c r="D45" s="7">
        <v>12</v>
      </c>
      <c r="E45" s="5">
        <v>27</v>
      </c>
      <c r="F45" s="7">
        <v>37</v>
      </c>
      <c r="G45" s="5">
        <v>12</v>
      </c>
      <c r="H45" s="7">
        <v>17</v>
      </c>
      <c r="I45" s="5">
        <v>42</v>
      </c>
      <c r="J45" s="7">
        <v>57</v>
      </c>
      <c r="K45" s="5">
        <v>5</v>
      </c>
      <c r="L45" s="7">
        <v>7</v>
      </c>
      <c r="M45" s="5">
        <v>21</v>
      </c>
      <c r="N45" s="7">
        <v>27</v>
      </c>
      <c r="O45" s="5">
        <v>17</v>
      </c>
      <c r="P45" s="7">
        <v>20</v>
      </c>
      <c r="Q45" s="5">
        <v>50</v>
      </c>
      <c r="R45" s="7">
        <v>65</v>
      </c>
      <c r="S45" s="5">
        <v>22</v>
      </c>
      <c r="T45" s="7">
        <v>30</v>
      </c>
      <c r="U45" s="5">
        <v>53</v>
      </c>
      <c r="V45" s="7">
        <v>70</v>
      </c>
      <c r="W45" s="5">
        <v>34</v>
      </c>
      <c r="X45" s="9">
        <v>34</v>
      </c>
      <c r="Y45" s="7">
        <v>45</v>
      </c>
      <c r="Z45" s="5">
        <v>61</v>
      </c>
      <c r="AA45" s="9">
        <v>61</v>
      </c>
      <c r="AB45" s="7">
        <v>83</v>
      </c>
      <c r="AC45" s="3">
        <f aca="true" t="shared" si="10" ref="AC45:AC52">C45+E45+G45+I45+K45+M45+O45+Q45+S45+U45+W45+Z45</f>
        <v>353</v>
      </c>
      <c r="AD45" s="6">
        <f aca="true" t="shared" si="11" ref="AD45:AD52">D45+F45+H45+J45+L45+N45+P45+R45+T45+V45+Y45+AB45</f>
        <v>470</v>
      </c>
      <c r="AE45" s="3"/>
      <c r="AF45" s="6"/>
      <c r="AG45" s="3">
        <f aca="true" t="shared" si="12" ref="AG45:AG52">AC64</f>
        <v>63</v>
      </c>
      <c r="AH45" s="6">
        <f aca="true" t="shared" si="13" ref="AH45:AH52">AD64</f>
        <v>84</v>
      </c>
      <c r="AI45" s="3">
        <f>AC45+AG45</f>
        <v>416</v>
      </c>
      <c r="AJ45" s="6">
        <f aca="true" t="shared" si="14" ref="AJ45:AJ52">AD45+AH45</f>
        <v>554</v>
      </c>
    </row>
    <row r="46" spans="1:36" ht="12.75">
      <c r="A46" s="2"/>
      <c r="B46" s="2"/>
      <c r="C46" s="5"/>
      <c r="D46" s="7"/>
      <c r="E46" s="5"/>
      <c r="F46" s="7"/>
      <c r="G46" s="5"/>
      <c r="H46" s="7"/>
      <c r="I46" s="5"/>
      <c r="J46" s="7"/>
      <c r="K46" s="5"/>
      <c r="L46" s="7"/>
      <c r="M46" s="5"/>
      <c r="N46" s="7"/>
      <c r="O46" s="5"/>
      <c r="P46" s="7"/>
      <c r="Q46" s="5"/>
      <c r="R46" s="7"/>
      <c r="S46" s="5"/>
      <c r="T46" s="7"/>
      <c r="U46" s="5"/>
      <c r="V46" s="7"/>
      <c r="W46" s="5"/>
      <c r="X46" s="9"/>
      <c r="Y46" s="7"/>
      <c r="Z46" s="5"/>
      <c r="AA46" s="9"/>
      <c r="AB46" s="7"/>
      <c r="AC46" s="3">
        <f t="shared" si="10"/>
        <v>0</v>
      </c>
      <c r="AD46" s="6">
        <f t="shared" si="11"/>
        <v>0</v>
      </c>
      <c r="AE46" s="3"/>
      <c r="AF46" s="6"/>
      <c r="AG46" s="3">
        <f t="shared" si="12"/>
        <v>0</v>
      </c>
      <c r="AH46" s="6">
        <f t="shared" si="13"/>
        <v>0</v>
      </c>
      <c r="AI46" s="3">
        <f aca="true" t="shared" si="15" ref="AI46:AI52">AC46+AG46</f>
        <v>0</v>
      </c>
      <c r="AJ46" s="6">
        <f t="shared" si="14"/>
        <v>0</v>
      </c>
    </row>
    <row r="47" spans="1:36" ht="12.75">
      <c r="A47" s="2"/>
      <c r="B47" s="2"/>
      <c r="C47" s="5"/>
      <c r="D47" s="7"/>
      <c r="E47" s="5"/>
      <c r="F47" s="7"/>
      <c r="G47" s="5"/>
      <c r="H47" s="7"/>
      <c r="I47" s="5"/>
      <c r="J47" s="7"/>
      <c r="K47" s="5"/>
      <c r="L47" s="7"/>
      <c r="M47" s="5"/>
      <c r="N47" s="7"/>
      <c r="O47" s="5"/>
      <c r="P47" s="7"/>
      <c r="Q47" s="5"/>
      <c r="R47" s="7"/>
      <c r="S47" s="5"/>
      <c r="T47" s="7"/>
      <c r="U47" s="5"/>
      <c r="V47" s="7"/>
      <c r="W47" s="5"/>
      <c r="X47" s="9"/>
      <c r="Y47" s="7"/>
      <c r="Z47" s="5"/>
      <c r="AA47" s="9"/>
      <c r="AB47" s="7"/>
      <c r="AC47" s="3">
        <f t="shared" si="10"/>
        <v>0</v>
      </c>
      <c r="AD47" s="6">
        <f t="shared" si="11"/>
        <v>0</v>
      </c>
      <c r="AE47" s="3"/>
      <c r="AF47" s="6"/>
      <c r="AG47" s="3">
        <f t="shared" si="12"/>
        <v>0</v>
      </c>
      <c r="AH47" s="6">
        <f t="shared" si="13"/>
        <v>0</v>
      </c>
      <c r="AI47" s="3">
        <f t="shared" si="15"/>
        <v>0</v>
      </c>
      <c r="AJ47" s="6">
        <f t="shared" si="14"/>
        <v>0</v>
      </c>
    </row>
    <row r="48" spans="1:36" ht="12.75">
      <c r="A48" s="2"/>
      <c r="B48" s="2"/>
      <c r="C48" s="5"/>
      <c r="D48" s="7"/>
      <c r="E48" s="5"/>
      <c r="F48" s="7"/>
      <c r="G48" s="5"/>
      <c r="H48" s="7"/>
      <c r="I48" s="5"/>
      <c r="J48" s="7"/>
      <c r="K48" s="5"/>
      <c r="L48" s="7"/>
      <c r="M48" s="5"/>
      <c r="N48" s="7"/>
      <c r="O48" s="5"/>
      <c r="P48" s="7"/>
      <c r="Q48" s="5"/>
      <c r="R48" s="7"/>
      <c r="S48" s="5"/>
      <c r="T48" s="7"/>
      <c r="U48" s="5"/>
      <c r="V48" s="7"/>
      <c r="W48" s="5"/>
      <c r="X48" s="9"/>
      <c r="Y48" s="7"/>
      <c r="Z48" s="5"/>
      <c r="AA48" s="9"/>
      <c r="AB48" s="7"/>
      <c r="AC48" s="3">
        <f t="shared" si="10"/>
        <v>0</v>
      </c>
      <c r="AD48" s="6">
        <f t="shared" si="11"/>
        <v>0</v>
      </c>
      <c r="AE48" s="3"/>
      <c r="AF48" s="6"/>
      <c r="AG48" s="3">
        <f t="shared" si="12"/>
        <v>0</v>
      </c>
      <c r="AH48" s="6">
        <f t="shared" si="13"/>
        <v>0</v>
      </c>
      <c r="AI48" s="3">
        <f t="shared" si="15"/>
        <v>0</v>
      </c>
      <c r="AJ48" s="6">
        <f t="shared" si="14"/>
        <v>0</v>
      </c>
    </row>
    <row r="49" spans="1:36" ht="12.75">
      <c r="A49" s="2"/>
      <c r="B49" s="2"/>
      <c r="C49" s="5"/>
      <c r="D49" s="7"/>
      <c r="E49" s="5"/>
      <c r="F49" s="7"/>
      <c r="G49" s="5"/>
      <c r="H49" s="7"/>
      <c r="I49" s="5"/>
      <c r="J49" s="7"/>
      <c r="K49" s="5"/>
      <c r="L49" s="7"/>
      <c r="M49" s="5"/>
      <c r="N49" s="7"/>
      <c r="O49" s="5"/>
      <c r="P49" s="7"/>
      <c r="Q49" s="5"/>
      <c r="R49" s="7"/>
      <c r="S49" s="5"/>
      <c r="T49" s="7"/>
      <c r="U49" s="5"/>
      <c r="V49" s="7"/>
      <c r="W49" s="5"/>
      <c r="X49" s="9"/>
      <c r="Y49" s="7"/>
      <c r="Z49" s="5"/>
      <c r="AA49" s="9"/>
      <c r="AB49" s="7"/>
      <c r="AC49" s="3">
        <f t="shared" si="10"/>
        <v>0</v>
      </c>
      <c r="AD49" s="6">
        <f t="shared" si="11"/>
        <v>0</v>
      </c>
      <c r="AE49" s="3"/>
      <c r="AF49" s="6"/>
      <c r="AG49" s="3">
        <f t="shared" si="12"/>
        <v>0</v>
      </c>
      <c r="AH49" s="6">
        <f t="shared" si="13"/>
        <v>0</v>
      </c>
      <c r="AI49" s="3">
        <f t="shared" si="15"/>
        <v>0</v>
      </c>
      <c r="AJ49" s="6">
        <f t="shared" si="14"/>
        <v>0</v>
      </c>
    </row>
    <row r="50" spans="1:36" ht="12.75">
      <c r="A50" s="2"/>
      <c r="B50" s="2"/>
      <c r="C50" s="5"/>
      <c r="D50" s="7"/>
      <c r="E50" s="5"/>
      <c r="F50" s="7"/>
      <c r="G50" s="5"/>
      <c r="H50" s="7"/>
      <c r="I50" s="5"/>
      <c r="J50" s="7"/>
      <c r="K50" s="5"/>
      <c r="L50" s="7"/>
      <c r="M50" s="5"/>
      <c r="N50" s="7"/>
      <c r="O50" s="5"/>
      <c r="P50" s="7"/>
      <c r="Q50" s="5"/>
      <c r="R50" s="7"/>
      <c r="S50" s="5"/>
      <c r="T50" s="7"/>
      <c r="U50" s="5"/>
      <c r="V50" s="7"/>
      <c r="W50" s="5"/>
      <c r="X50" s="9"/>
      <c r="Y50" s="7"/>
      <c r="Z50" s="5"/>
      <c r="AA50" s="9"/>
      <c r="AB50" s="7"/>
      <c r="AC50" s="3">
        <f t="shared" si="10"/>
        <v>0</v>
      </c>
      <c r="AD50" s="6">
        <f t="shared" si="11"/>
        <v>0</v>
      </c>
      <c r="AE50" s="3"/>
      <c r="AF50" s="6"/>
      <c r="AG50" s="3">
        <f t="shared" si="12"/>
        <v>0</v>
      </c>
      <c r="AH50" s="6">
        <f t="shared" si="13"/>
        <v>0</v>
      </c>
      <c r="AI50" s="3">
        <f t="shared" si="15"/>
        <v>0</v>
      </c>
      <c r="AJ50" s="6">
        <f t="shared" si="14"/>
        <v>0</v>
      </c>
    </row>
    <row r="51" spans="1:36" ht="12.75">
      <c r="A51" s="2"/>
      <c r="B51" s="2"/>
      <c r="C51" s="5"/>
      <c r="D51" s="7"/>
      <c r="E51" s="5"/>
      <c r="F51" s="7"/>
      <c r="G51" s="5"/>
      <c r="H51" s="7"/>
      <c r="I51" s="5"/>
      <c r="J51" s="7"/>
      <c r="K51" s="5"/>
      <c r="L51" s="7"/>
      <c r="M51" s="5"/>
      <c r="N51" s="7"/>
      <c r="O51" s="5"/>
      <c r="P51" s="7"/>
      <c r="Q51" s="5"/>
      <c r="R51" s="7"/>
      <c r="S51" s="5"/>
      <c r="T51" s="7"/>
      <c r="U51" s="5"/>
      <c r="V51" s="7"/>
      <c r="W51" s="5"/>
      <c r="X51" s="9"/>
      <c r="Y51" s="7"/>
      <c r="Z51" s="5"/>
      <c r="AA51" s="9"/>
      <c r="AB51" s="7"/>
      <c r="AC51" s="3">
        <f t="shared" si="10"/>
        <v>0</v>
      </c>
      <c r="AD51" s="6">
        <f t="shared" si="11"/>
        <v>0</v>
      </c>
      <c r="AE51" s="3"/>
      <c r="AF51" s="6"/>
      <c r="AG51" s="3">
        <f t="shared" si="12"/>
        <v>0</v>
      </c>
      <c r="AH51" s="6">
        <f t="shared" si="13"/>
        <v>0</v>
      </c>
      <c r="AI51" s="3">
        <f t="shared" si="15"/>
        <v>0</v>
      </c>
      <c r="AJ51" s="6">
        <f t="shared" si="14"/>
        <v>0</v>
      </c>
    </row>
    <row r="52" spans="1:36" ht="12.75">
      <c r="A52" s="2"/>
      <c r="B52" s="2"/>
      <c r="C52" s="5"/>
      <c r="D52" s="7"/>
      <c r="E52" s="5"/>
      <c r="F52" s="7"/>
      <c r="G52" s="5"/>
      <c r="H52" s="7"/>
      <c r="I52" s="5"/>
      <c r="J52" s="7"/>
      <c r="K52" s="5"/>
      <c r="L52" s="7"/>
      <c r="M52" s="5"/>
      <c r="N52" s="7"/>
      <c r="O52" s="5"/>
      <c r="P52" s="7"/>
      <c r="Q52" s="5"/>
      <c r="R52" s="7"/>
      <c r="S52" s="5"/>
      <c r="T52" s="7"/>
      <c r="U52" s="5"/>
      <c r="V52" s="7"/>
      <c r="W52" s="5"/>
      <c r="X52" s="9"/>
      <c r="Y52" s="7"/>
      <c r="Z52" s="5"/>
      <c r="AA52" s="9"/>
      <c r="AB52" s="7"/>
      <c r="AC52" s="3">
        <f t="shared" si="10"/>
        <v>0</v>
      </c>
      <c r="AD52" s="6">
        <f t="shared" si="11"/>
        <v>0</v>
      </c>
      <c r="AE52" s="3"/>
      <c r="AF52" s="6"/>
      <c r="AG52" s="3">
        <f t="shared" si="12"/>
        <v>0</v>
      </c>
      <c r="AH52" s="6">
        <f t="shared" si="13"/>
        <v>0</v>
      </c>
      <c r="AI52" s="3">
        <f t="shared" si="15"/>
        <v>0</v>
      </c>
      <c r="AJ52" s="6">
        <f t="shared" si="14"/>
        <v>0</v>
      </c>
    </row>
    <row r="53" spans="1:36" ht="12.75">
      <c r="A53" s="2"/>
      <c r="B53" s="2"/>
      <c r="C53" s="10"/>
      <c r="D53" s="7"/>
      <c r="E53" s="5"/>
      <c r="F53" s="7"/>
      <c r="G53" s="5"/>
      <c r="H53" s="7"/>
      <c r="I53" s="5"/>
      <c r="J53" s="7"/>
      <c r="K53" s="5"/>
      <c r="L53" s="7"/>
      <c r="M53" s="5"/>
      <c r="N53" s="7"/>
      <c r="O53" s="5"/>
      <c r="P53" s="7"/>
      <c r="Q53" s="5"/>
      <c r="R53" s="7"/>
      <c r="S53" s="5"/>
      <c r="T53" s="7"/>
      <c r="U53" s="5"/>
      <c r="V53" s="7"/>
      <c r="W53" s="5"/>
      <c r="X53" s="9"/>
      <c r="Y53" s="7"/>
      <c r="Z53" s="5"/>
      <c r="AA53" s="9"/>
      <c r="AB53" s="7"/>
      <c r="AC53" s="3"/>
      <c r="AD53" s="6"/>
      <c r="AE53" s="3"/>
      <c r="AF53" s="6"/>
      <c r="AG53" s="3"/>
      <c r="AH53" s="6"/>
      <c r="AI53" s="3"/>
      <c r="AJ53" s="6"/>
    </row>
    <row r="54" spans="1:36" ht="12.75">
      <c r="A54" s="4" t="s">
        <v>2</v>
      </c>
      <c r="B54" s="4"/>
      <c r="C54" s="10">
        <f>SUM(C3:C52)</f>
        <v>543</v>
      </c>
      <c r="D54" s="7">
        <f aca="true" t="shared" si="16" ref="D54:AB54">SUM(D3:D52)</f>
        <v>782</v>
      </c>
      <c r="E54" s="5">
        <f t="shared" si="16"/>
        <v>851</v>
      </c>
      <c r="F54" s="7">
        <f t="shared" si="16"/>
        <v>1207</v>
      </c>
      <c r="G54" s="5">
        <f t="shared" si="16"/>
        <v>1012</v>
      </c>
      <c r="H54" s="7">
        <f t="shared" si="16"/>
        <v>1651</v>
      </c>
      <c r="I54" s="5">
        <f t="shared" si="16"/>
        <v>1483</v>
      </c>
      <c r="J54" s="7">
        <f t="shared" si="16"/>
        <v>2454</v>
      </c>
      <c r="K54" s="5">
        <f t="shared" si="16"/>
        <v>749</v>
      </c>
      <c r="L54" s="7">
        <f t="shared" si="16"/>
        <v>1183</v>
      </c>
      <c r="M54" s="5">
        <f t="shared" si="16"/>
        <v>1239</v>
      </c>
      <c r="N54" s="7">
        <f t="shared" si="16"/>
        <v>1919</v>
      </c>
      <c r="O54" s="5">
        <f t="shared" si="16"/>
        <v>1265</v>
      </c>
      <c r="P54" s="7">
        <f t="shared" si="16"/>
        <v>1673</v>
      </c>
      <c r="Q54" s="5">
        <f t="shared" si="16"/>
        <v>1955</v>
      </c>
      <c r="R54" s="7">
        <f t="shared" si="16"/>
        <v>2691</v>
      </c>
      <c r="S54" s="5">
        <f t="shared" si="16"/>
        <v>1559</v>
      </c>
      <c r="T54" s="7">
        <f t="shared" si="16"/>
        <v>2020</v>
      </c>
      <c r="U54" s="5">
        <f t="shared" si="16"/>
        <v>1964</v>
      </c>
      <c r="V54" s="7">
        <f t="shared" si="16"/>
        <v>2804</v>
      </c>
      <c r="W54" s="5">
        <f t="shared" si="16"/>
        <v>1810</v>
      </c>
      <c r="X54" s="9">
        <f t="shared" si="16"/>
        <v>1145</v>
      </c>
      <c r="Y54" s="7">
        <f t="shared" si="16"/>
        <v>2467</v>
      </c>
      <c r="Z54" s="5">
        <f t="shared" si="16"/>
        <v>2308</v>
      </c>
      <c r="AA54" s="9">
        <f t="shared" si="16"/>
        <v>1550</v>
      </c>
      <c r="AB54" s="7">
        <f t="shared" si="16"/>
        <v>3338</v>
      </c>
      <c r="AC54" s="6">
        <f>SUM(AC3:AC52)</f>
        <v>16738</v>
      </c>
      <c r="AD54" s="6">
        <f>SUM(AD3:AD52)</f>
        <v>24189</v>
      </c>
      <c r="AE54" s="6">
        <f>SUM(AE3:AE52)</f>
        <v>0</v>
      </c>
      <c r="AF54" s="6">
        <f>SUM(AF3:AF52)</f>
        <v>592</v>
      </c>
      <c r="AG54" s="6">
        <f>SUM(AG3:AG52)</f>
        <v>156</v>
      </c>
      <c r="AH54" s="6">
        <f>SUM(AH3:AH52)</f>
        <v>184</v>
      </c>
      <c r="AI54" s="6">
        <f>SUM(AI3:AI52)</f>
        <v>16894</v>
      </c>
      <c r="AJ54" s="6">
        <f>SUM(AJ3:AJ52)</f>
        <v>24373</v>
      </c>
    </row>
    <row r="55" spans="1:36" ht="12.75">
      <c r="A55" s="4" t="s">
        <v>50</v>
      </c>
      <c r="B55" s="4" t="s">
        <v>114</v>
      </c>
      <c r="C55" s="49">
        <f>C54/$A$57</f>
        <v>12.627906976744185</v>
      </c>
      <c r="D55" s="50">
        <f aca="true" t="shared" si="17" ref="D55:AJ55">D54/$A$57</f>
        <v>18.186046511627907</v>
      </c>
      <c r="E55" s="49">
        <f t="shared" si="17"/>
        <v>19.790697674418606</v>
      </c>
      <c r="F55" s="50">
        <f t="shared" si="17"/>
        <v>28.069767441860463</v>
      </c>
      <c r="G55" s="49">
        <f t="shared" si="17"/>
        <v>23.53488372093023</v>
      </c>
      <c r="H55" s="50">
        <f t="shared" si="17"/>
        <v>38.395348837209305</v>
      </c>
      <c r="I55" s="49">
        <f t="shared" si="17"/>
        <v>34.48837209302326</v>
      </c>
      <c r="J55" s="50">
        <f t="shared" si="17"/>
        <v>57.06976744186046</v>
      </c>
      <c r="K55" s="49">
        <f t="shared" si="17"/>
        <v>17.41860465116279</v>
      </c>
      <c r="L55" s="50">
        <f t="shared" si="17"/>
        <v>27.511627906976745</v>
      </c>
      <c r="M55" s="49">
        <f t="shared" si="17"/>
        <v>28.813953488372093</v>
      </c>
      <c r="N55" s="50">
        <f t="shared" si="17"/>
        <v>44.627906976744185</v>
      </c>
      <c r="O55" s="49">
        <f t="shared" si="17"/>
        <v>29.41860465116279</v>
      </c>
      <c r="P55" s="50">
        <f t="shared" si="17"/>
        <v>38.906976744186046</v>
      </c>
      <c r="Q55" s="49">
        <f t="shared" si="17"/>
        <v>45.46511627906977</v>
      </c>
      <c r="R55" s="50">
        <f t="shared" si="17"/>
        <v>62.58139534883721</v>
      </c>
      <c r="S55" s="49">
        <f t="shared" si="17"/>
        <v>36.25581395348837</v>
      </c>
      <c r="T55" s="50">
        <f t="shared" si="17"/>
        <v>46.97674418604651</v>
      </c>
      <c r="U55" s="49">
        <f t="shared" si="17"/>
        <v>45.674418604651166</v>
      </c>
      <c r="V55" s="50">
        <f t="shared" si="17"/>
        <v>65.20930232558139</v>
      </c>
      <c r="W55" s="49">
        <f t="shared" si="17"/>
        <v>42.093023255813954</v>
      </c>
      <c r="X55" s="51">
        <f t="shared" si="17"/>
        <v>26.627906976744185</v>
      </c>
      <c r="Y55" s="50">
        <f t="shared" si="17"/>
        <v>57.372093023255815</v>
      </c>
      <c r="Z55" s="49">
        <f t="shared" si="17"/>
        <v>53.674418604651166</v>
      </c>
      <c r="AA55" s="51">
        <f t="shared" si="17"/>
        <v>36.04651162790697</v>
      </c>
      <c r="AB55" s="50">
        <f t="shared" si="17"/>
        <v>77.62790697674419</v>
      </c>
      <c r="AC55" s="52">
        <f t="shared" si="17"/>
        <v>389.25581395348837</v>
      </c>
      <c r="AD55" s="52">
        <f t="shared" si="17"/>
        <v>562.5348837209302</v>
      </c>
      <c r="AE55" s="52">
        <f t="shared" si="17"/>
        <v>0</v>
      </c>
      <c r="AF55" s="52">
        <f t="shared" si="17"/>
        <v>13.767441860465116</v>
      </c>
      <c r="AG55" s="52">
        <f t="shared" si="17"/>
        <v>3.627906976744186</v>
      </c>
      <c r="AH55" s="52">
        <f t="shared" si="17"/>
        <v>4.27906976744186</v>
      </c>
      <c r="AI55" s="52">
        <f t="shared" si="17"/>
        <v>392.8837209302326</v>
      </c>
      <c r="AJ55" s="52">
        <f t="shared" si="17"/>
        <v>566.8139534883721</v>
      </c>
    </row>
    <row r="56" spans="1:36" s="20" customFormat="1" ht="12.75">
      <c r="A56" s="17"/>
      <c r="B56" s="16"/>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9"/>
      <c r="AD56" s="19"/>
      <c r="AE56" s="19"/>
      <c r="AF56" s="19"/>
      <c r="AG56" s="19"/>
      <c r="AH56" s="19"/>
      <c r="AI56" s="19"/>
      <c r="AJ56" s="19"/>
    </row>
    <row r="57" spans="1:2" ht="12.75">
      <c r="A57">
        <f>COUNTA(A3:A52)</f>
        <v>43</v>
      </c>
      <c r="B57" t="s">
        <v>115</v>
      </c>
    </row>
    <row r="59" spans="1:30" s="12" customFormat="1" ht="27.75" customHeight="1">
      <c r="A59" s="4" t="s">
        <v>49</v>
      </c>
      <c r="B59" s="4"/>
      <c r="C59" s="54" t="s">
        <v>33</v>
      </c>
      <c r="D59" s="54"/>
      <c r="E59" s="54" t="s">
        <v>34</v>
      </c>
      <c r="F59" s="54"/>
      <c r="G59" s="54" t="s">
        <v>36</v>
      </c>
      <c r="H59" s="54"/>
      <c r="I59" s="54" t="s">
        <v>37</v>
      </c>
      <c r="J59" s="54"/>
      <c r="K59" s="54" t="s">
        <v>38</v>
      </c>
      <c r="L59" s="54"/>
      <c r="M59" s="54" t="s">
        <v>39</v>
      </c>
      <c r="N59" s="54"/>
      <c r="O59" s="54" t="s">
        <v>40</v>
      </c>
      <c r="P59" s="54"/>
      <c r="Q59" s="54" t="s">
        <v>41</v>
      </c>
      <c r="R59" s="54"/>
      <c r="S59" s="54" t="s">
        <v>42</v>
      </c>
      <c r="T59" s="54"/>
      <c r="U59" s="54" t="s">
        <v>43</v>
      </c>
      <c r="V59" s="54"/>
      <c r="W59" s="54" t="s">
        <v>44</v>
      </c>
      <c r="X59" s="54"/>
      <c r="Y59" s="54"/>
      <c r="Z59" s="54" t="s">
        <v>45</v>
      </c>
      <c r="AA59" s="54"/>
      <c r="AB59" s="54"/>
      <c r="AC59" s="54" t="s">
        <v>2</v>
      </c>
      <c r="AD59" s="54"/>
    </row>
    <row r="60" spans="1:30" s="12" customFormat="1" ht="54.75">
      <c r="A60" s="4" t="s">
        <v>0</v>
      </c>
      <c r="B60" s="4" t="s">
        <v>1</v>
      </c>
      <c r="C60" s="21" t="s">
        <v>35</v>
      </c>
      <c r="D60" s="22" t="s">
        <v>32</v>
      </c>
      <c r="E60" s="21" t="s">
        <v>35</v>
      </c>
      <c r="F60" s="22" t="s">
        <v>32</v>
      </c>
      <c r="G60" s="21" t="s">
        <v>35</v>
      </c>
      <c r="H60" s="22" t="s">
        <v>32</v>
      </c>
      <c r="I60" s="21" t="s">
        <v>35</v>
      </c>
      <c r="J60" s="22" t="s">
        <v>32</v>
      </c>
      <c r="K60" s="21" t="s">
        <v>35</v>
      </c>
      <c r="L60" s="22" t="s">
        <v>32</v>
      </c>
      <c r="M60" s="21" t="s">
        <v>35</v>
      </c>
      <c r="N60" s="22" t="s">
        <v>32</v>
      </c>
      <c r="O60" s="21" t="s">
        <v>35</v>
      </c>
      <c r="P60" s="22" t="s">
        <v>32</v>
      </c>
      <c r="Q60" s="21" t="s">
        <v>35</v>
      </c>
      <c r="R60" s="22" t="s">
        <v>32</v>
      </c>
      <c r="S60" s="21" t="s">
        <v>35</v>
      </c>
      <c r="T60" s="22" t="s">
        <v>32</v>
      </c>
      <c r="U60" s="21" t="s">
        <v>35</v>
      </c>
      <c r="V60" s="22" t="s">
        <v>32</v>
      </c>
      <c r="W60" s="21" t="s">
        <v>35</v>
      </c>
      <c r="X60" s="44" t="s">
        <v>46</v>
      </c>
      <c r="Y60" s="22" t="s">
        <v>32</v>
      </c>
      <c r="Z60" s="21" t="s">
        <v>35</v>
      </c>
      <c r="AA60" s="44" t="s">
        <v>46</v>
      </c>
      <c r="AB60" s="22" t="s">
        <v>32</v>
      </c>
      <c r="AC60" s="21" t="s">
        <v>35</v>
      </c>
      <c r="AD60" s="22" t="s">
        <v>32</v>
      </c>
    </row>
    <row r="61" spans="1:36" ht="12.75">
      <c r="A61" s="11" t="s">
        <v>90</v>
      </c>
      <c r="B61" s="11" t="s">
        <v>93</v>
      </c>
      <c r="C61" s="5">
        <v>0</v>
      </c>
      <c r="D61" s="7">
        <v>0</v>
      </c>
      <c r="E61" s="5">
        <v>2</v>
      </c>
      <c r="F61" s="7">
        <v>2</v>
      </c>
      <c r="G61" s="5">
        <v>1</v>
      </c>
      <c r="H61" s="7">
        <v>1</v>
      </c>
      <c r="I61" s="5">
        <v>3</v>
      </c>
      <c r="J61" s="7">
        <v>3</v>
      </c>
      <c r="K61" s="5">
        <v>0</v>
      </c>
      <c r="L61" s="7">
        <v>0</v>
      </c>
      <c r="M61" s="5">
        <v>0</v>
      </c>
      <c r="N61" s="7">
        <v>0</v>
      </c>
      <c r="O61" s="5">
        <v>1</v>
      </c>
      <c r="P61" s="7">
        <v>1</v>
      </c>
      <c r="Q61" s="5">
        <v>1</v>
      </c>
      <c r="R61" s="7">
        <v>1</v>
      </c>
      <c r="S61" s="5">
        <v>0</v>
      </c>
      <c r="T61" s="7">
        <v>1</v>
      </c>
      <c r="U61" s="5">
        <v>0</v>
      </c>
      <c r="V61" s="7">
        <v>0</v>
      </c>
      <c r="W61" s="5">
        <v>0</v>
      </c>
      <c r="X61" s="9">
        <v>0</v>
      </c>
      <c r="Y61" s="7">
        <v>0</v>
      </c>
      <c r="Z61" s="5">
        <v>0</v>
      </c>
      <c r="AA61" s="9">
        <v>0</v>
      </c>
      <c r="AB61" s="7">
        <v>0</v>
      </c>
      <c r="AC61" s="3">
        <f>C61+E61+G61+I61+K61+M61+O61+Q61+S61+U61+W61+Z61</f>
        <v>8</v>
      </c>
      <c r="AD61" s="6">
        <f>D61+F61+H61+J61+L61+N61+P61+R61+T61+V61+Y61+AB61</f>
        <v>9</v>
      </c>
      <c r="AE61" s="12"/>
      <c r="AF61" s="12"/>
      <c r="AG61" s="12"/>
      <c r="AH61" s="12"/>
      <c r="AI61" s="12"/>
      <c r="AJ61" s="12"/>
    </row>
    <row r="62" spans="1:36" ht="12.75">
      <c r="A62" s="11" t="s">
        <v>91</v>
      </c>
      <c r="B62" s="11" t="s">
        <v>92</v>
      </c>
      <c r="C62" s="5">
        <v>0</v>
      </c>
      <c r="D62" s="7">
        <v>0</v>
      </c>
      <c r="E62" s="5">
        <v>2</v>
      </c>
      <c r="F62" s="7">
        <v>3</v>
      </c>
      <c r="G62" s="5">
        <v>3</v>
      </c>
      <c r="H62" s="7">
        <v>3</v>
      </c>
      <c r="I62" s="5">
        <v>4</v>
      </c>
      <c r="J62" s="7">
        <v>4</v>
      </c>
      <c r="K62" s="5">
        <v>1</v>
      </c>
      <c r="L62" s="7">
        <v>1</v>
      </c>
      <c r="M62" s="5">
        <v>6</v>
      </c>
      <c r="N62" s="7">
        <v>6</v>
      </c>
      <c r="O62" s="5">
        <v>2</v>
      </c>
      <c r="P62" s="7">
        <v>2</v>
      </c>
      <c r="Q62" s="5">
        <v>2</v>
      </c>
      <c r="R62" s="7">
        <v>3</v>
      </c>
      <c r="S62" s="5">
        <v>4</v>
      </c>
      <c r="T62" s="7">
        <v>4</v>
      </c>
      <c r="U62" s="5">
        <v>2</v>
      </c>
      <c r="V62" s="7">
        <v>2</v>
      </c>
      <c r="W62" s="5">
        <v>3</v>
      </c>
      <c r="X62" s="9">
        <v>2</v>
      </c>
      <c r="Y62" s="7">
        <v>4</v>
      </c>
      <c r="Z62" s="5">
        <v>1</v>
      </c>
      <c r="AA62" s="9">
        <v>1</v>
      </c>
      <c r="AB62" s="7">
        <v>1</v>
      </c>
      <c r="AC62" s="3">
        <f>C62+E62+G62+I62+K62+M62+O62+Q62+S62+U62+W62+Z62</f>
        <v>30</v>
      </c>
      <c r="AD62" s="6">
        <f>D62+F62+H62+J62+L62+N62+P62+R62+T62+V62+Y62+AB62</f>
        <v>33</v>
      </c>
      <c r="AE62" s="12"/>
      <c r="AF62" s="12"/>
      <c r="AG62" s="12"/>
      <c r="AH62" s="12"/>
      <c r="AI62" s="12"/>
      <c r="AJ62" s="12"/>
    </row>
    <row r="63" spans="1:36" ht="12.75">
      <c r="A63" s="2" t="s">
        <v>94</v>
      </c>
      <c r="B63" s="2" t="s">
        <v>113</v>
      </c>
      <c r="C63" s="5">
        <v>3</v>
      </c>
      <c r="D63" s="7">
        <v>4</v>
      </c>
      <c r="E63" s="5">
        <v>5</v>
      </c>
      <c r="F63" s="7">
        <v>5</v>
      </c>
      <c r="G63" s="5">
        <v>4</v>
      </c>
      <c r="H63" s="7">
        <v>5</v>
      </c>
      <c r="I63" s="5">
        <v>9</v>
      </c>
      <c r="J63" s="7">
        <v>9</v>
      </c>
      <c r="K63" s="5">
        <v>2</v>
      </c>
      <c r="L63" s="7">
        <v>2</v>
      </c>
      <c r="M63" s="5">
        <v>5</v>
      </c>
      <c r="N63" s="7">
        <v>5</v>
      </c>
      <c r="O63" s="5">
        <v>2</v>
      </c>
      <c r="P63" s="7">
        <v>2</v>
      </c>
      <c r="Q63" s="5">
        <v>7</v>
      </c>
      <c r="R63" s="7">
        <v>8</v>
      </c>
      <c r="S63" s="5">
        <v>1</v>
      </c>
      <c r="T63" s="7">
        <v>1</v>
      </c>
      <c r="U63" s="5">
        <v>10</v>
      </c>
      <c r="V63" s="7">
        <v>10</v>
      </c>
      <c r="W63" s="5">
        <v>4</v>
      </c>
      <c r="X63" s="9">
        <v>2</v>
      </c>
      <c r="Y63" s="7">
        <v>4</v>
      </c>
      <c r="Z63" s="5">
        <v>3</v>
      </c>
      <c r="AA63" s="9">
        <v>2</v>
      </c>
      <c r="AB63" s="7">
        <v>3</v>
      </c>
      <c r="AC63" s="3">
        <f>C63+E63+G63+I63+K63+M63+O63+Q63+S63+U63+W63+Z63</f>
        <v>55</v>
      </c>
      <c r="AD63" s="6">
        <f>D63+F63+H63+J63+L63+N63+P63+R63+T63+V63+Y63+AB63</f>
        <v>58</v>
      </c>
      <c r="AE63" s="12"/>
      <c r="AF63" s="12"/>
      <c r="AG63" s="12"/>
      <c r="AH63" s="12"/>
      <c r="AI63" s="12"/>
      <c r="AJ63" s="12"/>
    </row>
    <row r="64" spans="1:36" ht="12.75">
      <c r="A64" s="2" t="s">
        <v>121</v>
      </c>
      <c r="B64" s="2" t="s">
        <v>122</v>
      </c>
      <c r="C64" s="5">
        <v>4</v>
      </c>
      <c r="D64" s="7">
        <v>7</v>
      </c>
      <c r="E64" s="5">
        <v>11</v>
      </c>
      <c r="F64" s="7">
        <v>12</v>
      </c>
      <c r="G64" s="5">
        <v>3</v>
      </c>
      <c r="H64" s="7">
        <v>4</v>
      </c>
      <c r="I64" s="5">
        <v>5</v>
      </c>
      <c r="J64" s="7">
        <v>10</v>
      </c>
      <c r="K64" s="5">
        <v>1</v>
      </c>
      <c r="L64" s="7">
        <v>2</v>
      </c>
      <c r="M64" s="5">
        <v>4</v>
      </c>
      <c r="N64" s="7">
        <v>6</v>
      </c>
      <c r="O64" s="5">
        <v>4</v>
      </c>
      <c r="P64" s="7">
        <v>4</v>
      </c>
      <c r="Q64" s="5">
        <v>8</v>
      </c>
      <c r="R64" s="7">
        <v>10</v>
      </c>
      <c r="S64" s="5">
        <v>5</v>
      </c>
      <c r="T64" s="7">
        <v>6</v>
      </c>
      <c r="U64" s="5">
        <v>9</v>
      </c>
      <c r="V64" s="7">
        <v>9</v>
      </c>
      <c r="W64" s="5">
        <v>3</v>
      </c>
      <c r="X64" s="9">
        <v>3</v>
      </c>
      <c r="Y64" s="7">
        <v>5</v>
      </c>
      <c r="Z64" s="5">
        <v>6</v>
      </c>
      <c r="AA64" s="9">
        <v>6</v>
      </c>
      <c r="AB64" s="7">
        <v>9</v>
      </c>
      <c r="AC64" s="3">
        <f aca="true" t="shared" si="18" ref="AC64:AC71">C64+E64+G64+I64+K64+M64+O64+Q64+S64+U64+W64+Z64</f>
        <v>63</v>
      </c>
      <c r="AD64" s="6">
        <f aca="true" t="shared" si="19" ref="AD64:AD71">D64+F64+H64+J64+L64+N64+P64+R64+T64+V64+Y64+AB64</f>
        <v>84</v>
      </c>
      <c r="AE64" s="12"/>
      <c r="AF64" s="12"/>
      <c r="AG64" s="12"/>
      <c r="AH64" s="12"/>
      <c r="AI64" s="12"/>
      <c r="AJ64" s="12"/>
    </row>
    <row r="65" spans="1:36" ht="12.75">
      <c r="A65" s="2"/>
      <c r="B65" s="2"/>
      <c r="C65" s="5"/>
      <c r="D65" s="7"/>
      <c r="E65" s="5"/>
      <c r="F65" s="7"/>
      <c r="G65" s="5"/>
      <c r="H65" s="7"/>
      <c r="I65" s="5"/>
      <c r="J65" s="7"/>
      <c r="K65" s="5"/>
      <c r="L65" s="7"/>
      <c r="M65" s="5"/>
      <c r="N65" s="7"/>
      <c r="O65" s="5"/>
      <c r="P65" s="7"/>
      <c r="Q65" s="5"/>
      <c r="R65" s="7"/>
      <c r="S65" s="5"/>
      <c r="T65" s="7"/>
      <c r="U65" s="5"/>
      <c r="V65" s="7"/>
      <c r="W65" s="5"/>
      <c r="X65" s="9"/>
      <c r="Y65" s="7"/>
      <c r="Z65" s="5"/>
      <c r="AA65" s="9"/>
      <c r="AB65" s="7"/>
      <c r="AC65" s="3">
        <f t="shared" si="18"/>
        <v>0</v>
      </c>
      <c r="AD65" s="6">
        <f t="shared" si="19"/>
        <v>0</v>
      </c>
      <c r="AE65" s="12"/>
      <c r="AF65" s="12"/>
      <c r="AG65" s="12"/>
      <c r="AH65" s="12"/>
      <c r="AI65" s="12"/>
      <c r="AJ65" s="12"/>
    </row>
    <row r="66" spans="1:36" ht="12.75">
      <c r="A66" s="2"/>
      <c r="B66" s="2"/>
      <c r="C66" s="5"/>
      <c r="D66" s="7"/>
      <c r="E66" s="5"/>
      <c r="F66" s="7"/>
      <c r="G66" s="5"/>
      <c r="H66" s="7"/>
      <c r="I66" s="5"/>
      <c r="J66" s="7"/>
      <c r="K66" s="5"/>
      <c r="L66" s="7"/>
      <c r="M66" s="5"/>
      <c r="N66" s="7"/>
      <c r="O66" s="5"/>
      <c r="P66" s="7"/>
      <c r="Q66" s="5"/>
      <c r="R66" s="7"/>
      <c r="S66" s="5"/>
      <c r="T66" s="7"/>
      <c r="U66" s="5"/>
      <c r="V66" s="7"/>
      <c r="W66" s="5"/>
      <c r="X66" s="9"/>
      <c r="Y66" s="7"/>
      <c r="Z66" s="5"/>
      <c r="AA66" s="9"/>
      <c r="AB66" s="7"/>
      <c r="AC66" s="3">
        <f t="shared" si="18"/>
        <v>0</v>
      </c>
      <c r="AD66" s="6">
        <f t="shared" si="19"/>
        <v>0</v>
      </c>
      <c r="AE66" s="12"/>
      <c r="AF66" s="12"/>
      <c r="AG66" s="12"/>
      <c r="AH66" s="12"/>
      <c r="AI66" s="12"/>
      <c r="AJ66" s="12"/>
    </row>
    <row r="67" spans="1:36" ht="12.75">
      <c r="A67" s="2"/>
      <c r="B67" s="2"/>
      <c r="C67" s="5"/>
      <c r="D67" s="7"/>
      <c r="E67" s="5"/>
      <c r="F67" s="7"/>
      <c r="G67" s="5"/>
      <c r="H67" s="7"/>
      <c r="I67" s="5"/>
      <c r="J67" s="7"/>
      <c r="K67" s="5"/>
      <c r="L67" s="7"/>
      <c r="M67" s="5"/>
      <c r="N67" s="7"/>
      <c r="O67" s="5"/>
      <c r="P67" s="7"/>
      <c r="Q67" s="5"/>
      <c r="R67" s="7"/>
      <c r="S67" s="5"/>
      <c r="T67" s="7"/>
      <c r="U67" s="5"/>
      <c r="V67" s="7"/>
      <c r="W67" s="5"/>
      <c r="X67" s="9"/>
      <c r="Y67" s="7"/>
      <c r="Z67" s="5"/>
      <c r="AA67" s="9"/>
      <c r="AB67" s="7"/>
      <c r="AC67" s="3">
        <f t="shared" si="18"/>
        <v>0</v>
      </c>
      <c r="AD67" s="6">
        <f t="shared" si="19"/>
        <v>0</v>
      </c>
      <c r="AE67" s="12"/>
      <c r="AF67" s="12"/>
      <c r="AG67" s="12"/>
      <c r="AH67" s="12"/>
      <c r="AI67" s="12"/>
      <c r="AJ67" s="12"/>
    </row>
    <row r="68" spans="1:36" ht="12.75">
      <c r="A68" s="2"/>
      <c r="B68" s="2"/>
      <c r="C68" s="5"/>
      <c r="D68" s="7"/>
      <c r="E68" s="5"/>
      <c r="F68" s="7"/>
      <c r="G68" s="5"/>
      <c r="H68" s="7"/>
      <c r="I68" s="5"/>
      <c r="J68" s="7"/>
      <c r="K68" s="5"/>
      <c r="L68" s="7"/>
      <c r="M68" s="5"/>
      <c r="N68" s="7"/>
      <c r="O68" s="5"/>
      <c r="P68" s="7"/>
      <c r="Q68" s="5"/>
      <c r="R68" s="7"/>
      <c r="S68" s="5"/>
      <c r="T68" s="7"/>
      <c r="U68" s="5"/>
      <c r="V68" s="7"/>
      <c r="W68" s="5"/>
      <c r="X68" s="9"/>
      <c r="Y68" s="7"/>
      <c r="Z68" s="5"/>
      <c r="AA68" s="9"/>
      <c r="AB68" s="7"/>
      <c r="AC68" s="3">
        <f t="shared" si="18"/>
        <v>0</v>
      </c>
      <c r="AD68" s="6">
        <f t="shared" si="19"/>
        <v>0</v>
      </c>
      <c r="AE68" s="12"/>
      <c r="AF68" s="12"/>
      <c r="AG68" s="12"/>
      <c r="AH68" s="12"/>
      <c r="AI68" s="12"/>
      <c r="AJ68" s="12"/>
    </row>
    <row r="69" spans="1:36" ht="12.75">
      <c r="A69" s="2"/>
      <c r="B69" s="2"/>
      <c r="C69" s="5"/>
      <c r="D69" s="7"/>
      <c r="E69" s="5"/>
      <c r="F69" s="7"/>
      <c r="G69" s="5"/>
      <c r="H69" s="7"/>
      <c r="I69" s="5"/>
      <c r="J69" s="7"/>
      <c r="K69" s="5"/>
      <c r="L69" s="7"/>
      <c r="M69" s="5"/>
      <c r="N69" s="7"/>
      <c r="O69" s="5"/>
      <c r="P69" s="7"/>
      <c r="Q69" s="5"/>
      <c r="R69" s="7"/>
      <c r="S69" s="5"/>
      <c r="T69" s="7"/>
      <c r="U69" s="5"/>
      <c r="V69" s="7"/>
      <c r="W69" s="5"/>
      <c r="X69" s="9"/>
      <c r="Y69" s="7"/>
      <c r="Z69" s="5"/>
      <c r="AA69" s="9"/>
      <c r="AB69" s="7"/>
      <c r="AC69" s="3">
        <f t="shared" si="18"/>
        <v>0</v>
      </c>
      <c r="AD69" s="6">
        <f t="shared" si="19"/>
        <v>0</v>
      </c>
      <c r="AE69" s="12"/>
      <c r="AF69" s="12"/>
      <c r="AG69" s="12"/>
      <c r="AH69" s="12"/>
      <c r="AI69" s="12"/>
      <c r="AJ69" s="12"/>
    </row>
    <row r="70" spans="1:36" ht="12.75">
      <c r="A70" s="2"/>
      <c r="B70" s="2"/>
      <c r="C70" s="5"/>
      <c r="D70" s="7"/>
      <c r="E70" s="5"/>
      <c r="F70" s="7"/>
      <c r="G70" s="5"/>
      <c r="H70" s="7"/>
      <c r="I70" s="5"/>
      <c r="J70" s="7"/>
      <c r="K70" s="5"/>
      <c r="L70" s="7"/>
      <c r="M70" s="5"/>
      <c r="N70" s="7"/>
      <c r="O70" s="5"/>
      <c r="P70" s="7"/>
      <c r="Q70" s="5"/>
      <c r="R70" s="7"/>
      <c r="S70" s="5"/>
      <c r="T70" s="7"/>
      <c r="U70" s="5"/>
      <c r="V70" s="7"/>
      <c r="W70" s="5"/>
      <c r="X70" s="9"/>
      <c r="Y70" s="7"/>
      <c r="Z70" s="5"/>
      <c r="AA70" s="9"/>
      <c r="AB70" s="7"/>
      <c r="AC70" s="3">
        <f t="shared" si="18"/>
        <v>0</v>
      </c>
      <c r="AD70" s="6">
        <f t="shared" si="19"/>
        <v>0</v>
      </c>
      <c r="AE70" s="12"/>
      <c r="AF70" s="12"/>
      <c r="AG70" s="12"/>
      <c r="AH70" s="12"/>
      <c r="AI70" s="12"/>
      <c r="AJ70" s="12"/>
    </row>
    <row r="71" spans="1:36" ht="12.75">
      <c r="A71" s="2"/>
      <c r="B71" s="2"/>
      <c r="C71" s="5"/>
      <c r="D71" s="7"/>
      <c r="E71" s="5"/>
      <c r="F71" s="7"/>
      <c r="G71" s="5"/>
      <c r="H71" s="7"/>
      <c r="I71" s="5"/>
      <c r="J71" s="7"/>
      <c r="K71" s="5"/>
      <c r="L71" s="7"/>
      <c r="M71" s="5"/>
      <c r="N71" s="7"/>
      <c r="O71" s="5"/>
      <c r="P71" s="7"/>
      <c r="Q71" s="5"/>
      <c r="R71" s="7"/>
      <c r="S71" s="5"/>
      <c r="T71" s="7"/>
      <c r="U71" s="5"/>
      <c r="V71" s="7"/>
      <c r="W71" s="5"/>
      <c r="X71" s="9"/>
      <c r="Y71" s="7"/>
      <c r="Z71" s="5"/>
      <c r="AA71" s="9"/>
      <c r="AB71" s="7"/>
      <c r="AC71" s="3">
        <f t="shared" si="18"/>
        <v>0</v>
      </c>
      <c r="AD71" s="6">
        <f t="shared" si="19"/>
        <v>0</v>
      </c>
      <c r="AE71" s="12"/>
      <c r="AF71" s="12"/>
      <c r="AG71" s="12"/>
      <c r="AH71" s="12"/>
      <c r="AI71" s="12"/>
      <c r="AJ71" s="12"/>
    </row>
    <row r="72" spans="1:36" ht="12.75">
      <c r="A72" s="15"/>
      <c r="B72" s="24"/>
      <c r="C72" s="5"/>
      <c r="D72" s="7"/>
      <c r="E72" s="5"/>
      <c r="F72" s="7"/>
      <c r="G72" s="5"/>
      <c r="H72" s="7"/>
      <c r="I72" s="5"/>
      <c r="J72" s="7"/>
      <c r="K72" s="5"/>
      <c r="L72" s="7"/>
      <c r="M72" s="5"/>
      <c r="N72" s="7"/>
      <c r="O72" s="5"/>
      <c r="P72" s="7"/>
      <c r="Q72" s="5"/>
      <c r="R72" s="7"/>
      <c r="S72" s="5"/>
      <c r="T72" s="7"/>
      <c r="U72" s="5"/>
      <c r="V72" s="7"/>
      <c r="W72" s="5"/>
      <c r="X72" s="9"/>
      <c r="Y72" s="7"/>
      <c r="Z72" s="5"/>
      <c r="AA72" s="9"/>
      <c r="AB72" s="7"/>
      <c r="AC72" s="3"/>
      <c r="AD72" s="6"/>
      <c r="AE72" s="12"/>
      <c r="AF72" s="12"/>
      <c r="AG72" s="12"/>
      <c r="AH72" s="12"/>
      <c r="AI72" s="12"/>
      <c r="AJ72" s="12"/>
    </row>
    <row r="73" spans="1:36" ht="12.75">
      <c r="A73" s="4" t="s">
        <v>2</v>
      </c>
      <c r="B73" s="24"/>
      <c r="C73" s="5">
        <f>SUM(C61:C71)</f>
        <v>7</v>
      </c>
      <c r="D73" s="7">
        <f aca="true" t="shared" si="20" ref="D73:AD73">SUM(D61:D71)</f>
        <v>11</v>
      </c>
      <c r="E73" s="5">
        <f t="shared" si="20"/>
        <v>20</v>
      </c>
      <c r="F73" s="7">
        <f t="shared" si="20"/>
        <v>22</v>
      </c>
      <c r="G73" s="5">
        <f t="shared" si="20"/>
        <v>11</v>
      </c>
      <c r="H73" s="7">
        <f t="shared" si="20"/>
        <v>13</v>
      </c>
      <c r="I73" s="5">
        <f t="shared" si="20"/>
        <v>21</v>
      </c>
      <c r="J73" s="7">
        <f t="shared" si="20"/>
        <v>26</v>
      </c>
      <c r="K73" s="5">
        <f t="shared" si="20"/>
        <v>4</v>
      </c>
      <c r="L73" s="7">
        <f t="shared" si="20"/>
        <v>5</v>
      </c>
      <c r="M73" s="5">
        <f t="shared" si="20"/>
        <v>15</v>
      </c>
      <c r="N73" s="7">
        <f t="shared" si="20"/>
        <v>17</v>
      </c>
      <c r="O73" s="5">
        <f t="shared" si="20"/>
        <v>9</v>
      </c>
      <c r="P73" s="7">
        <f t="shared" si="20"/>
        <v>9</v>
      </c>
      <c r="Q73" s="5">
        <f t="shared" si="20"/>
        <v>18</v>
      </c>
      <c r="R73" s="7">
        <f t="shared" si="20"/>
        <v>22</v>
      </c>
      <c r="S73" s="5">
        <f t="shared" si="20"/>
        <v>10</v>
      </c>
      <c r="T73" s="7">
        <f t="shared" si="20"/>
        <v>12</v>
      </c>
      <c r="U73" s="5">
        <f t="shared" si="20"/>
        <v>21</v>
      </c>
      <c r="V73" s="7">
        <f t="shared" si="20"/>
        <v>21</v>
      </c>
      <c r="W73" s="5">
        <f t="shared" si="20"/>
        <v>10</v>
      </c>
      <c r="X73" s="9">
        <f t="shared" si="20"/>
        <v>7</v>
      </c>
      <c r="Y73" s="7">
        <f t="shared" si="20"/>
        <v>13</v>
      </c>
      <c r="Z73" s="5">
        <f t="shared" si="20"/>
        <v>10</v>
      </c>
      <c r="AA73" s="9">
        <f t="shared" si="20"/>
        <v>9</v>
      </c>
      <c r="AB73" s="7">
        <f t="shared" si="20"/>
        <v>13</v>
      </c>
      <c r="AC73" s="3">
        <f>SUM(AC61:AC71)</f>
        <v>156</v>
      </c>
      <c r="AD73" s="6">
        <f t="shared" si="20"/>
        <v>184</v>
      </c>
      <c r="AE73" s="12"/>
      <c r="AF73" s="12"/>
      <c r="AG73" s="12"/>
      <c r="AH73" s="12"/>
      <c r="AI73" s="12"/>
      <c r="AJ73" s="12"/>
    </row>
    <row r="74" spans="1:36" ht="12.75">
      <c r="A74" s="4" t="s">
        <v>50</v>
      </c>
      <c r="B74" s="4" t="s">
        <v>114</v>
      </c>
      <c r="C74" s="49">
        <f>C73/$A$76</f>
        <v>1.75</v>
      </c>
      <c r="D74" s="50">
        <f aca="true" t="shared" si="21" ref="D74:AD74">D73/$A$76</f>
        <v>2.75</v>
      </c>
      <c r="E74" s="49">
        <f t="shared" si="21"/>
        <v>5</v>
      </c>
      <c r="F74" s="50">
        <f t="shared" si="21"/>
        <v>5.5</v>
      </c>
      <c r="G74" s="49">
        <f t="shared" si="21"/>
        <v>2.75</v>
      </c>
      <c r="H74" s="50">
        <f t="shared" si="21"/>
        <v>3.25</v>
      </c>
      <c r="I74" s="49">
        <f t="shared" si="21"/>
        <v>5.25</v>
      </c>
      <c r="J74" s="50">
        <f t="shared" si="21"/>
        <v>6.5</v>
      </c>
      <c r="K74" s="49">
        <f t="shared" si="21"/>
        <v>1</v>
      </c>
      <c r="L74" s="50">
        <f t="shared" si="21"/>
        <v>1.25</v>
      </c>
      <c r="M74" s="49">
        <f t="shared" si="21"/>
        <v>3.75</v>
      </c>
      <c r="N74" s="50">
        <f t="shared" si="21"/>
        <v>4.25</v>
      </c>
      <c r="O74" s="49">
        <f t="shared" si="21"/>
        <v>2.25</v>
      </c>
      <c r="P74" s="50">
        <f t="shared" si="21"/>
        <v>2.25</v>
      </c>
      <c r="Q74" s="49">
        <f t="shared" si="21"/>
        <v>4.5</v>
      </c>
      <c r="R74" s="50">
        <f t="shared" si="21"/>
        <v>5.5</v>
      </c>
      <c r="S74" s="49">
        <f t="shared" si="21"/>
        <v>2.5</v>
      </c>
      <c r="T74" s="50">
        <f t="shared" si="21"/>
        <v>3</v>
      </c>
      <c r="U74" s="49">
        <f t="shared" si="21"/>
        <v>5.25</v>
      </c>
      <c r="V74" s="50">
        <f t="shared" si="21"/>
        <v>5.25</v>
      </c>
      <c r="W74" s="49">
        <f t="shared" si="21"/>
        <v>2.5</v>
      </c>
      <c r="X74" s="51">
        <f t="shared" si="21"/>
        <v>1.75</v>
      </c>
      <c r="Y74" s="50">
        <f t="shared" si="21"/>
        <v>3.25</v>
      </c>
      <c r="Z74" s="49">
        <f t="shared" si="21"/>
        <v>2.5</v>
      </c>
      <c r="AA74" s="51">
        <f t="shared" si="21"/>
        <v>2.25</v>
      </c>
      <c r="AB74" s="50">
        <f t="shared" si="21"/>
        <v>3.25</v>
      </c>
      <c r="AC74" s="53">
        <f t="shared" si="21"/>
        <v>39</v>
      </c>
      <c r="AD74" s="52">
        <f t="shared" si="21"/>
        <v>46</v>
      </c>
      <c r="AE74" s="12"/>
      <c r="AF74" s="12"/>
      <c r="AG74" s="12"/>
      <c r="AH74" s="12"/>
      <c r="AI74" s="12"/>
      <c r="AJ74" s="12"/>
    </row>
    <row r="75" spans="31:36" ht="12.75">
      <c r="AE75" s="12"/>
      <c r="AF75" s="12"/>
      <c r="AG75" s="12"/>
      <c r="AH75" s="12"/>
      <c r="AI75" s="12"/>
      <c r="AJ75" s="12"/>
    </row>
    <row r="76" spans="1:36" ht="12.75">
      <c r="A76">
        <f>COUNTA(A61:A71)</f>
        <v>4</v>
      </c>
      <c r="B76" t="s">
        <v>115</v>
      </c>
      <c r="AE76" s="12"/>
      <c r="AF76" s="12"/>
      <c r="AG76" s="12"/>
      <c r="AH76" s="12"/>
      <c r="AI76" s="12"/>
      <c r="AJ76" s="12"/>
    </row>
    <row r="77" spans="31:36" ht="12.75">
      <c r="AE77" s="12"/>
      <c r="AF77" s="12"/>
      <c r="AG77" s="12"/>
      <c r="AH77" s="12"/>
      <c r="AI77" s="12"/>
      <c r="AJ77" s="12"/>
    </row>
  </sheetData>
  <sheetProtection/>
  <mergeCells count="29">
    <mergeCell ref="AI1:AJ1"/>
    <mergeCell ref="M1:N1"/>
    <mergeCell ref="O1:P1"/>
    <mergeCell ref="Q1:R1"/>
    <mergeCell ref="S1:T1"/>
    <mergeCell ref="U1:V1"/>
    <mergeCell ref="AG1:AH1"/>
    <mergeCell ref="AC1:AD1"/>
    <mergeCell ref="M59:N59"/>
    <mergeCell ref="O59:P59"/>
    <mergeCell ref="Q59:R59"/>
    <mergeCell ref="S59:T59"/>
    <mergeCell ref="C1:D1"/>
    <mergeCell ref="E1:F1"/>
    <mergeCell ref="G1:H1"/>
    <mergeCell ref="I1:J1"/>
    <mergeCell ref="K1:L1"/>
    <mergeCell ref="C59:D59"/>
    <mergeCell ref="E59:F59"/>
    <mergeCell ref="G59:H59"/>
    <mergeCell ref="I59:J59"/>
    <mergeCell ref="K59:L59"/>
    <mergeCell ref="U59:V59"/>
    <mergeCell ref="W59:Y59"/>
    <mergeCell ref="Z59:AB59"/>
    <mergeCell ref="AC59:AD59"/>
    <mergeCell ref="AE1:AF1"/>
    <mergeCell ref="W1:Y1"/>
    <mergeCell ref="Z1:AB1"/>
  </mergeCells>
  <printOptions horizontalCentered="1"/>
  <pageMargins left="0" right="0" top="0.984251968503937" bottom="0.5905511811023623"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M26" sqref="AM26"/>
    </sheetView>
  </sheetViews>
  <sheetFormatPr defaultColWidth="9.140625" defaultRowHeight="12.75"/>
  <sheetData/>
  <sheetProtection/>
  <printOptions/>
  <pageMargins left="0.75" right="0.75" top="0.55" bottom="0.67"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1:F14"/>
  <sheetViews>
    <sheetView showGridLines="0" zoomScalePageLayoutView="0" workbookViewId="0" topLeftCell="A1">
      <selection activeCell="A1" sqref="A1"/>
    </sheetView>
  </sheetViews>
  <sheetFormatPr defaultColWidth="9.140625" defaultRowHeight="12.75"/>
  <cols>
    <col min="1" max="1" width="0.71875" style="0" customWidth="1"/>
    <col min="2" max="2" width="41.00390625" style="0" customWidth="1"/>
    <col min="3" max="3" width="0.9921875" style="0" customWidth="1"/>
    <col min="4" max="4" width="3.57421875" style="0" customWidth="1"/>
    <col min="5" max="6" width="10.140625" style="0" customWidth="1"/>
  </cols>
  <sheetData>
    <row r="1" spans="2:6" ht="25.5">
      <c r="B1" s="25" t="s">
        <v>96</v>
      </c>
      <c r="C1" s="25"/>
      <c r="D1" s="33"/>
      <c r="E1" s="33"/>
      <c r="F1" s="33"/>
    </row>
    <row r="2" spans="2:6" ht="12.75">
      <c r="B2" s="25" t="s">
        <v>97</v>
      </c>
      <c r="C2" s="25"/>
      <c r="D2" s="33"/>
      <c r="E2" s="33"/>
      <c r="F2" s="33"/>
    </row>
    <row r="3" spans="2:6" ht="12.75">
      <c r="B3" s="26"/>
      <c r="C3" s="26"/>
      <c r="D3" s="34"/>
      <c r="E3" s="34"/>
      <c r="F3" s="34"/>
    </row>
    <row r="4" spans="2:6" ht="63.75">
      <c r="B4" s="26" t="s">
        <v>98</v>
      </c>
      <c r="C4" s="26"/>
      <c r="D4" s="34"/>
      <c r="E4" s="34"/>
      <c r="F4" s="34"/>
    </row>
    <row r="5" spans="2:6" ht="12.75">
      <c r="B5" s="26"/>
      <c r="C5" s="26"/>
      <c r="D5" s="34"/>
      <c r="E5" s="34"/>
      <c r="F5" s="34"/>
    </row>
    <row r="6" spans="2:6" ht="38.25">
      <c r="B6" s="25" t="s">
        <v>99</v>
      </c>
      <c r="C6" s="25"/>
      <c r="D6" s="33"/>
      <c r="E6" s="33" t="s">
        <v>100</v>
      </c>
      <c r="F6" s="33" t="s">
        <v>101</v>
      </c>
    </row>
    <row r="7" spans="2:6" ht="13.5" thickBot="1">
      <c r="B7" s="26"/>
      <c r="C7" s="26"/>
      <c r="D7" s="34"/>
      <c r="E7" s="34"/>
      <c r="F7" s="34"/>
    </row>
    <row r="8" spans="2:6" ht="38.25">
      <c r="B8" s="27" t="s">
        <v>102</v>
      </c>
      <c r="C8" s="28"/>
      <c r="D8" s="35"/>
      <c r="E8" s="35">
        <v>4</v>
      </c>
      <c r="F8" s="36"/>
    </row>
    <row r="9" spans="2:6" ht="26.25" thickBot="1">
      <c r="B9" s="29"/>
      <c r="C9" s="30"/>
      <c r="D9" s="37"/>
      <c r="E9" s="38" t="s">
        <v>103</v>
      </c>
      <c r="F9" s="39" t="s">
        <v>104</v>
      </c>
    </row>
    <row r="10" spans="2:6" ht="12.75">
      <c r="B10" s="26"/>
      <c r="C10" s="26"/>
      <c r="D10" s="34"/>
      <c r="E10" s="34"/>
      <c r="F10" s="34"/>
    </row>
    <row r="11" spans="2:6" ht="12.75">
      <c r="B11" s="26"/>
      <c r="C11" s="26"/>
      <c r="D11" s="34"/>
      <c r="E11" s="34"/>
      <c r="F11" s="34"/>
    </row>
    <row r="12" spans="2:6" ht="12.75">
      <c r="B12" s="25" t="s">
        <v>105</v>
      </c>
      <c r="C12" s="25"/>
      <c r="D12" s="33"/>
      <c r="E12" s="33"/>
      <c r="F12" s="33"/>
    </row>
    <row r="13" spans="2:6" ht="13.5" thickBot="1">
      <c r="B13" s="26"/>
      <c r="C13" s="26"/>
      <c r="D13" s="34"/>
      <c r="E13" s="34"/>
      <c r="F13" s="34"/>
    </row>
    <row r="14" spans="2:6" ht="51.75" thickBot="1">
      <c r="B14" s="31" t="s">
        <v>106</v>
      </c>
      <c r="C14" s="32"/>
      <c r="D14" s="40"/>
      <c r="E14" s="40">
        <v>7</v>
      </c>
      <c r="F14" s="41" t="s">
        <v>104</v>
      </c>
    </row>
  </sheetData>
  <sheetProtection/>
  <hyperlinks>
    <hyperlink ref="E9" location="'GRAPH SC'!A1" display="'GRAPH SC'!A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&amp; Robyn Knuckey</dc:creator>
  <cp:keywords/>
  <dc:description/>
  <cp:lastModifiedBy>Val Moody</cp:lastModifiedBy>
  <cp:lastPrinted>2014-06-16T00:16:48Z</cp:lastPrinted>
  <dcterms:created xsi:type="dcterms:W3CDTF">2009-03-22T07:39:51Z</dcterms:created>
  <dcterms:modified xsi:type="dcterms:W3CDTF">2015-06-15T01:34:30Z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